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5"/>
  <workbookPr/>
  <mc:AlternateContent xmlns:mc="http://schemas.openxmlformats.org/markup-compatibility/2006">
    <mc:Choice Requires="x15">
      <x15ac:absPath xmlns:x15ac="http://schemas.microsoft.com/office/spreadsheetml/2010/11/ac" url="D:\USERS\ksekyrov\Desktop\Zdeněk\KP II. 016-2022\"/>
    </mc:Choice>
  </mc:AlternateContent>
  <xr:revisionPtr revIDLastSave="0" documentId="13_ncr:1_{970BB7E4-9819-4B8C-AEF3-51891DC1AAB8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KP!$A$6:$T$66</definedName>
    <definedName name="_xlnm.Print_Area" localSheetId="0">KP!$B$2:$S$69</definedName>
  </definedNames>
  <calcPr calcId="191029"/>
</workbook>
</file>

<file path=xl/calcChain.xml><?xml version="1.0" encoding="utf-8"?>
<calcChain xmlns="http://schemas.openxmlformats.org/spreadsheetml/2006/main">
  <c r="K42" i="1" l="1"/>
  <c r="L48" i="1"/>
  <c r="K35" i="1"/>
  <c r="K36" i="1"/>
  <c r="K39" i="1"/>
  <c r="L41" i="1"/>
  <c r="L44" i="1"/>
  <c r="K45" i="1"/>
  <c r="K46" i="1"/>
  <c r="L47" i="1"/>
  <c r="L50" i="1"/>
  <c r="K51" i="1"/>
  <c r="L53" i="1"/>
  <c r="K54" i="1"/>
  <c r="L56" i="1"/>
  <c r="K57" i="1"/>
  <c r="L59" i="1"/>
  <c r="K60" i="1"/>
  <c r="L62" i="1"/>
  <c r="K63" i="1"/>
  <c r="L65" i="1"/>
  <c r="K66" i="1"/>
  <c r="K40" i="1"/>
  <c r="L40" i="1"/>
  <c r="K41" i="1"/>
  <c r="K43" i="1"/>
  <c r="L43" i="1"/>
  <c r="K44" i="1"/>
  <c r="L45" i="1"/>
  <c r="L46" i="1"/>
  <c r="K47" i="1"/>
  <c r="K49" i="1"/>
  <c r="L49" i="1"/>
  <c r="K50" i="1"/>
  <c r="L51" i="1"/>
  <c r="K52" i="1"/>
  <c r="L52" i="1"/>
  <c r="K53" i="1"/>
  <c r="K55" i="1"/>
  <c r="L55" i="1"/>
  <c r="K56" i="1"/>
  <c r="L57" i="1"/>
  <c r="K58" i="1"/>
  <c r="L58" i="1"/>
  <c r="K59" i="1"/>
  <c r="K61" i="1"/>
  <c r="L61" i="1"/>
  <c r="K62" i="1"/>
  <c r="L63" i="1"/>
  <c r="K64" i="1"/>
  <c r="L64" i="1"/>
  <c r="K65" i="1"/>
  <c r="L39" i="1"/>
  <c r="K38" i="1"/>
  <c r="L38" i="1"/>
  <c r="K37" i="1"/>
  <c r="L37" i="1"/>
  <c r="L36" i="1" l="1"/>
  <c r="L35" i="1"/>
  <c r="L66" i="1"/>
  <c r="L60" i="1"/>
  <c r="L54" i="1"/>
  <c r="L42" i="1"/>
  <c r="K48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K7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11" i="1" l="1"/>
  <c r="H10" i="1"/>
  <c r="H9" i="1"/>
  <c r="H8" i="1"/>
  <c r="H7" i="1"/>
  <c r="L34" i="1" l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I69" i="1" l="1"/>
  <c r="J69" i="1"/>
</calcChain>
</file>

<file path=xl/sharedStrings.xml><?xml version="1.0" encoding="utf-8"?>
<sst xmlns="http://schemas.openxmlformats.org/spreadsheetml/2006/main" count="222" uniqueCount="146">
  <si>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</si>
  <si>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</si>
  <si>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</si>
  <si>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</si>
  <si>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</si>
  <si>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</si>
  <si>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</si>
  <si>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</si>
  <si>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</si>
  <si>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</si>
  <si>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</si>
  <si>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</si>
  <si>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</si>
  <si>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</si>
  <si>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</si>
  <si>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</si>
  <si>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</si>
  <si>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</si>
  <si>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</si>
  <si>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</si>
  <si>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</si>
  <si>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</si>
  <si>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</si>
  <si>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</si>
  <si>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NE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</si>
  <si>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</si>
  <si>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</si>
  <si>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Příloha č. 2 Kupní smlouvy - technická specifikace
Kancelářské potřeby (II.) 016 - 2022</t>
  </si>
  <si>
    <t xml:space="preserve">Euroobal A4 - krupička </t>
  </si>
  <si>
    <t>bal</t>
  </si>
  <si>
    <t>Čiré, min. 45 mic., balení 100 ks.</t>
  </si>
  <si>
    <t>Nezávěsné hladké PVC obaly, vkládání na šířku i na výšku, min. 150 mic, min. 10 ks v balení.</t>
  </si>
  <si>
    <t>ks</t>
  </si>
  <si>
    <t>Slepený špalíček bílých papírů.</t>
  </si>
  <si>
    <t>Blok lepený barevný - špalík 8-9 x 8-9 cm</t>
  </si>
  <si>
    <t>Slepený špalíček barevných papírů.</t>
  </si>
  <si>
    <t>Blok nelepený bílý - špalík 8-9 x 8-9 cm</t>
  </si>
  <si>
    <t>Nelepený bílý, volné listy.</t>
  </si>
  <si>
    <t>Samolepicí blok  76 x 76 mm - žlutý - 100 list</t>
  </si>
  <si>
    <t>Nezanechává stopy lepidla, min. 100 listů v bločku.</t>
  </si>
  <si>
    <t xml:space="preserve">Samolepící záložky: proužky 12 x 42 mm - 5 x neon </t>
  </si>
  <si>
    <t>Bloček samolepící indexový. Neonové průhledné barvy. Proužky 5x 25 lístků.</t>
  </si>
  <si>
    <t>Obálky DL 110 x 220 mm - s okénkem</t>
  </si>
  <si>
    <t xml:space="preserve">Samolepicí, 1 bal/50ks. </t>
  </si>
  <si>
    <t>Obálky C5 zelený pruh, 162 x 229 mm</t>
  </si>
  <si>
    <t>Lepicí páska 25mm x 66m transparentní</t>
  </si>
  <si>
    <t>Kvalitní lepicí páska průhledná.</t>
  </si>
  <si>
    <t>Lepicí páska 38mm x 66m transparentní</t>
  </si>
  <si>
    <t>Lepicí páska 48-50mm x 66m transparentní</t>
  </si>
  <si>
    <t>Polypropylenová oboustranná lepicí páska, univerzální použití, možnost použít pro podlahové krytiny a koberce.</t>
  </si>
  <si>
    <t xml:space="preserve">Polypropylenová oboustranná lepicí páska, univerzální použití, možnost použít pro podlahové krytiny a koberce. </t>
  </si>
  <si>
    <t>Lepicí tyčinka  min. 40g</t>
  </si>
  <si>
    <t>Vysoká lepicí síla a okamžitá přilnavost. Vhodné na  papír, karton, nevysychá, neobsahuje rozpouštědla.</t>
  </si>
  <si>
    <t>Popisovač lihový 1mm - sada 4ks</t>
  </si>
  <si>
    <t>sada</t>
  </si>
  <si>
    <t>Voděodolný, otěruvzdorný inkoust, vláknový hrot, ergonomický úchop, šíře stopy 1 mm, ventilační uzávěry, na fólie, filmy, sklo, plasty. 4 ks v balení.</t>
  </si>
  <si>
    <t>Popisovač CD/DVD  1 mm</t>
  </si>
  <si>
    <t xml:space="preserve">Permanentní popisovač, kulatý hrot, šíře stopy 2 mm, popisovač se speciálním inkoustem pro popis CD a DVD. </t>
  </si>
  <si>
    <t>Popisovač na flipchart 2,5 mm - sada 4ks</t>
  </si>
  <si>
    <t>Kovový trojbox na dokumenty A4</t>
  </si>
  <si>
    <t>Drátěný 3dílný odkladač na dokumenty o velikosti A4, černý.</t>
  </si>
  <si>
    <t>Krabička na poznámkový špalíček</t>
  </si>
  <si>
    <t>Drátěná krabička na volné papírové lístky rozměru 9 x 9 cm.</t>
  </si>
  <si>
    <t>Stojánek na dopisy</t>
  </si>
  <si>
    <t>Drátěný stojánek na obálky, 3 přihrátky - černý.</t>
  </si>
  <si>
    <t>Magnety 24 mm - mix barev</t>
  </si>
  <si>
    <t>Doplněk ke všem magnetickým tabulím, barevný mix, průměr 24 mm, min. 10 ks v balení.</t>
  </si>
  <si>
    <t>Čisticí utěrka mikrovlákno</t>
  </si>
  <si>
    <t>Utěrka z mikrovlákna k čištění  LCD, brýlí, čoček dalekohledů, displeje fotoaparátů.</t>
  </si>
  <si>
    <t xml:space="preserve">Spojovače 24/6  </t>
  </si>
  <si>
    <t>Vysoce kvalitní pozinkované spojovače, min. 1000 ks v balení.</t>
  </si>
  <si>
    <t>Klip kovový 19</t>
  </si>
  <si>
    <t xml:space="preserve">Kovové, mnohonásobně použitelné, min. 12 ks v balení. </t>
  </si>
  <si>
    <t>Klip kovový 25</t>
  </si>
  <si>
    <t>Klip kovový 32</t>
  </si>
  <si>
    <t>Klip kovový 41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</si>
  <si>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</si>
  <si>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</si>
  <si>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Opravný lak</t>
  </si>
  <si>
    <t>Opravný lak, nanášení štětečkem nebo houbičkou.</t>
  </si>
  <si>
    <t>Pokladna kovová 205x160x85 -červená, černá</t>
  </si>
  <si>
    <t xml:space="preserve">Kovová příruční pokladna, uzamykatelná (+ 2 klíče), přihrádky na mince. </t>
  </si>
  <si>
    <t>Pravítko 20cm</t>
  </si>
  <si>
    <t>Transparentní.</t>
  </si>
  <si>
    <t>Pravítko 30cm</t>
  </si>
  <si>
    <t>Pravítko 40cm</t>
  </si>
  <si>
    <t>Z-bloček Post-it, žlutý, 76,0 x 76,0 mm</t>
  </si>
  <si>
    <t>Samolepicí skládané bločky</t>
  </si>
  <si>
    <t>4kroužkový pořadač - A4, 32 mm, transparentní - různé barvy</t>
  </si>
  <si>
    <t>Polypropylenový 4kroužkový pořadač, výška kroužku 20 mm. 
Extra silný polypropylen 600 mikronů. Formát A4, hřbet 32 mm, kapacita 180 listů</t>
  </si>
  <si>
    <t>Obálky C6 114 x 162 mm</t>
  </si>
  <si>
    <t>Příjmový pokladní doklad - číslovaný</t>
  </si>
  <si>
    <t>Formát A6, propisovací, min. 100 listů.</t>
  </si>
  <si>
    <t>Sada popisovačů na bílou tabuli</t>
  </si>
  <si>
    <t>Popisovač na whiteboard, bílé plastové tělo, vršek a uzávěr v barvě inkoustu. Inkoust je za sucha stíratelný, zdravotně nezávadný, světlostálý. Kulatý hrot 5 mm, šíře stopy 2,5 mm. Barva inkoustu růžová.</t>
  </si>
  <si>
    <t>Popisovač na whiteboard, bílé plastové tělo, vršek a uzávěr v barvě inkoustu. Inkoust je za sucha stíratelný, zdravotně nezávadný, světlostálý. Kulatý hrot 5 mm, šíře stopy 2,5 mm. Barva inkoustu oranžová.</t>
  </si>
  <si>
    <t>Popisovač na whiteboard, bílé plastové tělo, vršek a uzávěr v barvě inkoustu. Inkoust je za sucha stíratelný, zdravotně nezávadný, světlostálý. Kulatý hrot 5 mm, šíře stopy 2,5 mm. Barva inkoustu fialová.</t>
  </si>
  <si>
    <t>Popisovač na whiteboard, bílé plastové tělo, vršek a uzávěr v barvě inkoustu. Inkoust je za sucha stíratelný, zdravotně nezávadný, světlostálý. Kulatý hrot 5 mm, šíře stopy 2,5 mm. Barva inkoustu černá.</t>
  </si>
  <si>
    <t>Sada popisovačů na bílou tabuli a flipchart</t>
  </si>
  <si>
    <t>Sada popisovačů na flipchart</t>
  </si>
  <si>
    <t xml:space="preserve">Sada popisovačů na flipchart </t>
  </si>
  <si>
    <t>Sada barevných papírů A3, 130g</t>
  </si>
  <si>
    <t>Sada barevných krepových papírů</t>
  </si>
  <si>
    <t xml:space="preserve">Sada metalických popisovačů </t>
  </si>
  <si>
    <t>Samostatná faktura</t>
  </si>
  <si>
    <t>Obchodní název + typ</t>
  </si>
  <si>
    <t>FDU - Olga Štětinová,
Tel.: 37763 6801,
E-mail: ostetino@fdu.zcu.cz</t>
  </si>
  <si>
    <t>Univerzitní 28, 
301 00 Plzeň,
Fakulta designu a umění Ladislava Sutnara - Katedra výtvarného umění,
místnost LS 334</t>
  </si>
  <si>
    <t>KGE - Jana Bozděchová,
Tel.: 37763 3051,
E-mail: jbozdech@fek.zcu.cz</t>
  </si>
  <si>
    <t xml:space="preserve"> Univerzitní 22, 
301 00 Plzeň,
Fakulta ekonomická - Katedra geografie,
místnost UK 521</t>
  </si>
  <si>
    <t>U3V - Mgr. Magdalena Edlová, DiS.,
Tel.: 37763 1907,
E-mail: edlova@rek.zcu.cz</t>
  </si>
  <si>
    <t>Jungmannova 1, 
301 00 Plzeň,
Odbor celoživotního vzdělávání - Oddělení Univerzita třetího věku,
místnost JJ 113b</t>
  </si>
  <si>
    <t>Obaly "L" A4 - čiré</t>
  </si>
  <si>
    <t>Blok lepený bílý - špalík 8-9 x 8-9 cm</t>
  </si>
  <si>
    <r>
      <t xml:space="preserve">S doručenkou do vlastních rukou, samopropisovací. Viz
</t>
    </r>
    <r>
      <rPr>
        <sz val="11"/>
        <color rgb="FFFF0000"/>
        <rFont val="Calibri"/>
        <family val="2"/>
        <charset val="238"/>
      </rPr>
      <t>Příloha č. 3 Kupní smlouvy - obálky C5 zelený pruh_KP (II.)-016-2022.pdf</t>
    </r>
  </si>
  <si>
    <t>Lepicí páska oboustranná 25mm x 10m</t>
  </si>
  <si>
    <t>Lepicí páska oboustranná 38mm x 10m</t>
  </si>
  <si>
    <t>Lepicí páska oboustranná 50mm x 10m</t>
  </si>
  <si>
    <t>Odolný proti vyschnutí, kulatý hrot, šíře stopy 2,5 mm, na flipchartové tabule, nepropíjí se papírem, ventilační uzávěr. 
Sada 4 ks: barva modrá, zelená, červená, černá.</t>
  </si>
  <si>
    <t>Stolní stojan - kompletní souprava</t>
  </si>
  <si>
    <t xml:space="preserve">Stolní stojan - kompletní souprava:
stojan ve tvaru L z ocelového plechu, 
s min. 10 průhlednými barevně tříděnými tabulkami vel. A4,
včetně min. 10 nástrčných jezdců, délka 58 mm, s čistými zásuvnými štítky. </t>
  </si>
  <si>
    <t>Moderační karta růžová, zelená, žlutá, bílá, modrá.
Materiál: papírové kartičky o gramáži min. 130 g/m.
Tvar šestiúhelníkový cca 297 mm x 165 mm.  
1 balení min. 250 ks.</t>
  </si>
  <si>
    <r>
      <t xml:space="preserve">Moderační karta, šestiúhelníky - </t>
    </r>
    <r>
      <rPr>
        <b/>
        <sz val="11"/>
        <rFont val="Calibri"/>
        <family val="2"/>
        <charset val="238"/>
      </rPr>
      <t>růžová, zelená, žlutá, bílá, modrá</t>
    </r>
  </si>
  <si>
    <t>Skartovačka</t>
  </si>
  <si>
    <t>Lepicí tyčinka min. 40g</t>
  </si>
  <si>
    <t>Samolepící, 1 bal/50ks.</t>
  </si>
  <si>
    <r>
      <t xml:space="preserve">Popisovač na bílou tabuli </t>
    </r>
    <r>
      <rPr>
        <b/>
        <sz val="11"/>
        <rFont val="Calibri"/>
        <family val="2"/>
        <charset val="238"/>
      </rPr>
      <t>růžový</t>
    </r>
  </si>
  <si>
    <r>
      <t xml:space="preserve">Popisovač na bílou tabuli </t>
    </r>
    <r>
      <rPr>
        <b/>
        <sz val="11"/>
        <rFont val="Calibri"/>
        <family val="2"/>
        <charset val="238"/>
      </rPr>
      <t>oranžový</t>
    </r>
  </si>
  <si>
    <r>
      <t>Popisovač na bílou tabuli</t>
    </r>
    <r>
      <rPr>
        <b/>
        <sz val="11"/>
        <rFont val="Calibri"/>
        <family val="2"/>
        <charset val="238"/>
      </rPr>
      <t xml:space="preserve"> fialový</t>
    </r>
  </si>
  <si>
    <r>
      <t xml:space="preserve">Popisovač na bílou tabuli </t>
    </r>
    <r>
      <rPr>
        <b/>
        <sz val="11"/>
        <rFont val="Calibri"/>
        <family val="2"/>
        <charset val="238"/>
      </rPr>
      <t>černý</t>
    </r>
  </si>
  <si>
    <r>
      <t xml:space="preserve">Sada popisovačů na bílé magnetické tabule nebo flipchart papír. Černé plastové tělo, vršek a uzávěr s klipem v barvě inkoustu. Za sucha stíratelný. Šířka stopy 1,5 - 3 mm. 4 barvy v sadě: </t>
    </r>
    <r>
      <rPr>
        <b/>
        <sz val="11"/>
        <color rgb="FF000000"/>
        <rFont val="Calibri"/>
        <family val="2"/>
        <charset val="238"/>
      </rPr>
      <t>světle modrá, fialová, žlutá, oranžová.</t>
    </r>
  </si>
  <si>
    <r>
      <t>Sada popisovačů s kulatým hrotem na bílé tabule, šířka stopy 3-5 mm. Bílé plastové tělo s čeným nápisem. Vršek a víčko s klipem v barvě inkoustu. Průtokový hrot pro plynulé a pohodlné psaní, rychleschnoucí, neutrální vůně. Snadno smazatelný i suchou metodou bez zanechání stop. Netoxické, bez xylenu, toluenu a benzenu. Vydrží bez víčka min. 48 h. Lze použít také na sklo a jiné neporézní povrchy. Sada obsahuje 10 různých barev:</t>
    </r>
    <r>
      <rPr>
        <b/>
        <sz val="11"/>
        <color rgb="FF000000"/>
        <rFont val="Calibri"/>
        <family val="2"/>
        <charset val="238"/>
        <scheme val="minor"/>
      </rPr>
      <t xml:space="preserve"> černá, červená, zelená, modrá, růžová, tyrkysová, oranžová, hnědá, fialová, světle zelená.</t>
    </r>
  </si>
  <si>
    <r>
      <t xml:space="preserve">Sada popisovačů na flipchart. Bílé plastové tělo, vršek, uzávěr s klipem a nápis "FLIPCHART" na těle popisovače v barvě inkoustu. Kulatý hrot 5 mm, šířka stopy 2,5 mm. V sadě 6 barev: </t>
    </r>
    <r>
      <rPr>
        <b/>
        <sz val="11"/>
        <rFont val="Calibri"/>
        <family val="2"/>
        <charset val="238"/>
      </rPr>
      <t>černá, červená, zelená, modrá, fialová, oranžová.</t>
    </r>
  </si>
  <si>
    <r>
      <t xml:space="preserve">Sada popisovačů na flipchart. Bílé plastové tělo, uzávěr s klipem v barvě inkoustu. Na těle popisovače červený nápis "FLIPCHART MARKER". Kulatý hrot 5 mm, šířka stopy 1-3 mm. Rychleschnoucí inkoust. V sadě 6 barev: </t>
    </r>
    <r>
      <rPr>
        <b/>
        <sz val="11"/>
        <color rgb="FF000000"/>
        <rFont val="Calibri"/>
        <family val="2"/>
        <charset val="238"/>
      </rPr>
      <t>černá, červená, zelená, modrá, fialová, oranžová.</t>
    </r>
  </si>
  <si>
    <t>Sada barevných krepových papírů v roli, rozměr role 50 x 200 cm. V sadě je 10 rolí různých barev.</t>
  </si>
  <si>
    <r>
      <t>Sada barevných papírů ve formátu A3 a v gramáži 130g. V sadě je 50 ks papírů, mix 10 barev (</t>
    </r>
    <r>
      <rPr>
        <b/>
        <sz val="11"/>
        <color rgb="FF000000"/>
        <rFont val="Calibri"/>
        <family val="2"/>
        <charset val="238"/>
      </rPr>
      <t>červená, žlutá, růžová, sv.modrá, tm.modrá, sv.zelená, tm.zelená, šedá, hnědá, černá</t>
    </r>
    <r>
      <rPr>
        <sz val="11"/>
        <color indexed="8"/>
        <rFont val="Calibri"/>
        <family val="2"/>
        <charset val="238"/>
      </rPr>
      <t xml:space="preserve">), každá barva zastoupena po 5ks. </t>
    </r>
  </si>
  <si>
    <t xml:space="preserve">Sada metalických popisovačů s kulatým hrotem, šíře stopy 1,5 mm. PH neutrální inkoust bez obsahu kyselin, vodě a slunečnímu záření odolný. Sada obsahuje 6 různých metalických barev. </t>
  </si>
  <si>
    <r>
      <t xml:space="preserve">Balící páska </t>
    </r>
    <r>
      <rPr>
        <b/>
        <sz val="11"/>
        <rFont val="Calibri"/>
        <family val="2"/>
        <charset val="238"/>
      </rPr>
      <t xml:space="preserve">červená </t>
    </r>
  </si>
  <si>
    <r>
      <t xml:space="preserve">Balící páska </t>
    </r>
    <r>
      <rPr>
        <b/>
        <sz val="11"/>
        <rFont val="Calibri"/>
        <family val="2"/>
        <charset val="238"/>
      </rPr>
      <t>černá</t>
    </r>
  </si>
  <si>
    <r>
      <t xml:space="preserve">Balící páska </t>
    </r>
    <r>
      <rPr>
        <b/>
        <sz val="11"/>
        <rFont val="Calibri"/>
        <family val="2"/>
        <charset val="238"/>
      </rPr>
      <t>modrá</t>
    </r>
  </si>
  <si>
    <r>
      <t>Balící páska</t>
    </r>
    <r>
      <rPr>
        <b/>
        <sz val="11"/>
        <rFont val="Calibri"/>
        <family val="2"/>
        <charset val="238"/>
      </rPr>
      <t xml:space="preserve"> zelená </t>
    </r>
  </si>
  <si>
    <r>
      <t xml:space="preserve">Balící páska </t>
    </r>
    <r>
      <rPr>
        <b/>
        <sz val="11"/>
        <rFont val="Calibri"/>
        <family val="2"/>
        <charset val="238"/>
      </rPr>
      <t>žlutá</t>
    </r>
  </si>
  <si>
    <r>
      <t xml:space="preserve">Balící páska </t>
    </r>
    <r>
      <rPr>
        <b/>
        <sz val="11"/>
        <rFont val="Calibri"/>
        <family val="2"/>
        <charset val="238"/>
      </rPr>
      <t xml:space="preserve">bílá </t>
    </r>
  </si>
  <si>
    <t>15 mm x 10 m, balicí páska pro balení zásilek, vhodná na použití do skladů apod., síla 28 mikronů.</t>
  </si>
  <si>
    <t xml:space="preserve">15 mm x 10 m, balicí páska pro balení zásilek, vhodná na použití do skladů apod., síla 28 mikronů. </t>
  </si>
  <si>
    <t>Vhodná pro skartaci dokumentů o šíři cca 230 mm. 
Bezpečnostní funkce, která zastaví stroj při dotyku vstupní štěrbiny rukou. 
LCD display ke kontrole zapnutých funkcí. 
Automatický systém start/stop.
Zpětný chod.
Tepelná pojistka motoru proti přehřátí.
Signalizace přeplněného koše. 
Skartovaný materiál min.: papír, sešívací a kancelářské sponky, CD, plastové karty.
Samostatný vstup na kreditní karty nebo CD.
Tichý chod stroje: méně než 60 dB. 
Vyjímatelná odpadní nádoba o objemu min. 35 l. 
Stupeň utajení dle vyhlášky č. 528/2005: D - důvěrné. 
Včetně pojezdových koleček.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</si>
</sst>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  <xf numFmtId="44" fontId="24" fillId="0" borderId="0" applyFont="0" applyFill="0" applyBorder="0" applyAlignment="0" applyProtection="0"/>
  </cellStyleXfs>
  <cellXfs count="151">
    <xf numFmtId="0" fontId="0" fillId="0" borderId="0" xfId="0"/>
    <xf numFmtId="44" fontId="21" fillId="3" borderId="9" xfId="8" applyFont="1" applyFill="1" applyBorder="1" applyAlignment="1" applyProtection="1">
      <alignment horizontal="right" vertical="center" wrapText="1" indent="1"/>
    </xf>
    <xf numFmtId="44" fontId="26" fillId="3" borderId="9" xfId="8" applyFont="1" applyFill="1" applyBorder="1" applyAlignment="1" applyProtection="1">
      <alignment horizontal="right" vertical="center" wrapText="1" indent="1"/>
    </xf>
    <xf numFmtId="44" fontId="23" fillId="3" borderId="9" xfId="8" applyFont="1" applyFill="1" applyBorder="1" applyAlignment="1" applyProtection="1">
      <alignment horizontal="right" vertical="center" wrapText="1" indent="1"/>
    </xf>
    <xf numFmtId="44" fontId="21" fillId="3" borderId="10" xfId="8" applyFont="1" applyFill="1" applyBorder="1" applyAlignment="1" applyProtection="1">
      <alignment horizontal="right" vertical="center" wrapText="1" indent="1"/>
    </xf>
    <xf numFmtId="44" fontId="21" fillId="3" borderId="17" xfId="8" applyFont="1" applyFill="1" applyBorder="1" applyAlignment="1" applyProtection="1">
      <alignment horizontal="right" vertical="center" wrapText="1" indent="1"/>
    </xf>
    <xf numFmtId="44" fontId="21" fillId="3" borderId="16" xfId="8" applyFont="1" applyFill="1" applyBorder="1" applyAlignment="1" applyProtection="1">
      <alignment horizontal="right" vertical="center" wrapText="1" indent="1"/>
    </xf>
    <xf numFmtId="44" fontId="21" fillId="3" borderId="22" xfId="8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3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center" vertical="center" wrapText="1"/>
    </xf>
    <xf numFmtId="0" fontId="21" fillId="3" borderId="7" xfId="5" applyFont="1" applyFill="1" applyBorder="1" applyAlignment="1" applyProtection="1">
      <alignment horizontal="left" vertical="center" wrapText="1" indent="1"/>
    </xf>
    <xf numFmtId="0" fontId="17" fillId="4" borderId="1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17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0" fontId="17" fillId="4" borderId="15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17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center" vertical="center" wrapText="1"/>
    </xf>
    <xf numFmtId="0" fontId="23" fillId="3" borderId="9" xfId="5" applyFont="1" applyFill="1" applyBorder="1" applyAlignment="1" applyProtection="1">
      <alignment horizontal="left" vertical="center" wrapText="1" indent="1"/>
    </xf>
    <xf numFmtId="0" fontId="11" fillId="3" borderId="9" xfId="0" applyFont="1" applyFill="1" applyBorder="1" applyAlignment="1" applyProtection="1">
      <alignment horizontal="left" vertical="center" wrapText="1" indent="1"/>
    </xf>
    <xf numFmtId="0" fontId="0" fillId="3" borderId="9" xfId="0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 wrapText="1" indent="1"/>
    </xf>
    <xf numFmtId="0" fontId="3" fillId="3" borderId="9" xfId="0" applyFont="1" applyFill="1" applyBorder="1" applyAlignment="1" applyProtection="1">
      <alignment horizontal="left" vertical="center" wrapText="1" indent="1"/>
    </xf>
    <xf numFmtId="0" fontId="5" fillId="3" borderId="9" xfId="0" applyFont="1" applyFill="1" applyBorder="1" applyAlignment="1" applyProtection="1">
      <alignment horizontal="left" vertical="center" wrapText="1" indent="1"/>
    </xf>
    <xf numFmtId="0" fontId="6" fillId="0" borderId="13" xfId="0" applyFont="1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23" fillId="3" borderId="9" xfId="0" applyFont="1" applyFill="1" applyBorder="1" applyAlignment="1" applyProtection="1">
      <alignment horizontal="left" vertical="center" wrapText="1" indent="1"/>
    </xf>
    <xf numFmtId="0" fontId="25" fillId="3" borderId="9" xfId="0" applyFont="1" applyFill="1" applyBorder="1" applyAlignment="1" applyProtection="1">
      <alignment horizontal="center" vertical="center" wrapText="1"/>
    </xf>
    <xf numFmtId="0" fontId="25" fillId="3" borderId="9" xfId="0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3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center" vertical="center" wrapText="1"/>
    </xf>
    <xf numFmtId="0" fontId="21" fillId="3" borderId="17" xfId="5" applyFont="1" applyFill="1" applyBorder="1" applyAlignment="1" applyProtection="1">
      <alignment horizontal="left" vertical="center" wrapText="1" indent="1"/>
    </xf>
    <xf numFmtId="0" fontId="17" fillId="4" borderId="23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3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center" vertical="center" wrapText="1"/>
    </xf>
    <xf numFmtId="0" fontId="21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0" fontId="12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3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1" fillId="3" borderId="16" xfId="1" applyFont="1" applyFill="1" applyBorder="1" applyAlignment="1" applyProtection="1">
      <alignment horizontal="center" vertical="center" wrapText="1"/>
    </xf>
    <xf numFmtId="0" fontId="21" fillId="3" borderId="16" xfId="5" applyFont="1" applyFill="1" applyBorder="1" applyAlignment="1" applyProtection="1">
      <alignment horizontal="left" vertical="center" wrapText="1" indent="1"/>
    </xf>
    <xf numFmtId="0" fontId="17" fillId="4" borderId="2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26" fillId="3" borderId="9" xfId="5" applyFont="1" applyFill="1" applyBorder="1" applyAlignment="1" applyProtection="1">
      <alignment horizontal="left" vertical="center" wrapText="1" inden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3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center" vertical="center" wrapText="1"/>
    </xf>
    <xf numFmtId="0" fontId="21" fillId="3" borderId="10" xfId="5" applyFont="1" applyFill="1" applyBorder="1" applyAlignment="1" applyProtection="1">
      <alignment horizontal="left" vertical="center" wrapText="1" indent="1"/>
    </xf>
    <xf numFmtId="0" fontId="17" fillId="4" borderId="18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7" fillId="4" borderId="22" xfId="0" applyFont="1" applyFill="1" applyBorder="1" applyAlignment="1" applyProtection="1">
      <alignment horizontal="left" vertical="center" wrapText="1" indent="1"/>
      <protection locked="0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9">
    <cellStyle name="Měna" xfId="8" builtinId="4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24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6"/>
  <sheetViews>
    <sheetView tabSelected="1" topLeftCell="D67" zoomScaleNormal="100" workbookViewId="0">
      <selection activeCell="J46" sqref="J46"/>
    </sheetView>
  </sheetViews>
  <sheetFormatPr defaultRowHeight="15" x14ac:dyDescent="0.25"/>
  <cols>
    <col min="1" max="1" width="2.7109375" style="8" bestFit="1" customWidth="1"/>
    <col min="2" max="2" width="5.5703125" style="8" bestFit="1" customWidth="1"/>
    <col min="3" max="3" width="57.140625" style="12" customWidth="1"/>
    <col min="4" max="4" width="12.42578125" style="143" customWidth="1"/>
    <col min="5" max="5" width="11.140625" style="11" customWidth="1"/>
    <col min="6" max="6" width="112.7109375" style="12" customWidth="1"/>
    <col min="7" max="7" width="31.5703125" style="12" customWidth="1"/>
    <col min="8" max="8" width="17.7109375" style="12" hidden="1" customWidth="1"/>
    <col min="9" max="9" width="24" style="8" customWidth="1"/>
    <col min="10" max="10" width="22.7109375" style="8" customWidth="1"/>
    <col min="11" max="11" width="20.5703125" style="8" bestFit="1" customWidth="1"/>
    <col min="12" max="12" width="19.5703125" style="8" bestFit="1" customWidth="1"/>
    <col min="13" max="13" width="23.5703125" style="8" bestFit="1" customWidth="1"/>
    <col min="14" max="14" width="28.28515625" style="8" hidden="1" customWidth="1"/>
    <col min="15" max="15" width="21.5703125" style="8" hidden="1" customWidth="1"/>
    <col min="16" max="16" width="40.140625" style="8" customWidth="1"/>
    <col min="17" max="17" width="41" style="8" customWidth="1"/>
    <col min="18" max="18" width="28.28515625" style="8" customWidth="1"/>
    <col min="19" max="19" width="17.5703125" style="8" hidden="1" customWidth="1"/>
    <col min="20" max="20" width="40.140625" style="13" customWidth="1"/>
    <col min="21" max="16384" width="9.140625" style="8"/>
  </cols>
  <sheetData>
    <row r="1" spans="1:20" ht="38.25" customHeight="1" x14ac:dyDescent="0.25">
      <c r="B1" s="9" t="s">
        <v>27</v>
      </c>
      <c r="C1" s="10"/>
      <c r="D1" s="10"/>
    </row>
    <row r="2" spans="1:20" ht="20.100000000000001" customHeight="1" x14ac:dyDescent="0.25">
      <c r="C2" s="8"/>
      <c r="D2" s="14"/>
      <c r="E2" s="15"/>
      <c r="F2" s="16"/>
      <c r="G2" s="16"/>
      <c r="H2" s="16"/>
      <c r="I2" s="16"/>
      <c r="J2" s="16"/>
      <c r="L2" s="17"/>
      <c r="M2" s="17"/>
      <c r="N2" s="17"/>
      <c r="O2" s="17"/>
      <c r="P2" s="17"/>
      <c r="Q2" s="17"/>
      <c r="R2" s="17"/>
      <c r="S2" s="18"/>
      <c r="T2" s="19"/>
    </row>
    <row r="3" spans="1:20" ht="20.100000000000001" customHeight="1" x14ac:dyDescent="0.25">
      <c r="B3" s="20"/>
      <c r="C3" s="21" t="s">
        <v>0</v>
      </c>
      <c r="D3" s="22"/>
      <c r="E3" s="22"/>
      <c r="F3" s="22"/>
      <c r="G3" s="22"/>
      <c r="H3" s="23"/>
      <c r="I3" s="23"/>
      <c r="J3" s="23"/>
      <c r="K3" s="23"/>
      <c r="L3" s="23"/>
      <c r="N3" s="24"/>
      <c r="O3" s="24"/>
      <c r="P3" s="17"/>
      <c r="Q3" s="17"/>
      <c r="R3" s="17"/>
    </row>
    <row r="4" spans="1:20" ht="20.100000000000001" customHeight="1" thickBot="1" x14ac:dyDescent="0.3">
      <c r="B4" s="25"/>
      <c r="C4" s="26" t="s">
        <v>1</v>
      </c>
      <c r="D4" s="22"/>
      <c r="E4" s="22"/>
      <c r="F4" s="22"/>
      <c r="G4" s="22"/>
      <c r="H4" s="16"/>
      <c r="I4" s="17"/>
      <c r="J4" s="17"/>
      <c r="L4" s="17"/>
      <c r="M4" s="17"/>
      <c r="N4" s="17"/>
      <c r="O4" s="17"/>
      <c r="P4" s="17"/>
      <c r="Q4" s="17"/>
      <c r="R4" s="17"/>
    </row>
    <row r="5" spans="1:20" ht="34.5" customHeight="1" thickBot="1" x14ac:dyDescent="0.3">
      <c r="B5" s="27"/>
      <c r="C5" s="28"/>
      <c r="D5" s="29"/>
      <c r="E5" s="29"/>
      <c r="F5" s="16"/>
      <c r="G5" s="30" t="s">
        <v>2</v>
      </c>
      <c r="H5" s="31"/>
      <c r="J5" s="30" t="s">
        <v>2</v>
      </c>
      <c r="T5" s="32"/>
    </row>
    <row r="6" spans="1:20" ht="69" customHeight="1" thickTop="1" thickBot="1" x14ac:dyDescent="0.3">
      <c r="A6" s="33"/>
      <c r="B6" s="34" t="s">
        <v>3</v>
      </c>
      <c r="C6" s="35" t="s">
        <v>13</v>
      </c>
      <c r="D6" s="35" t="s">
        <v>4</v>
      </c>
      <c r="E6" s="35" t="s">
        <v>14</v>
      </c>
      <c r="F6" s="35" t="s">
        <v>15</v>
      </c>
      <c r="G6" s="36" t="s">
        <v>105</v>
      </c>
      <c r="H6" s="35" t="s">
        <v>16</v>
      </c>
      <c r="I6" s="35" t="s">
        <v>5</v>
      </c>
      <c r="J6" s="37" t="s">
        <v>6</v>
      </c>
      <c r="K6" s="38" t="s">
        <v>7</v>
      </c>
      <c r="L6" s="38" t="s">
        <v>8</v>
      </c>
      <c r="M6" s="35" t="s">
        <v>17</v>
      </c>
      <c r="N6" s="35" t="s">
        <v>25</v>
      </c>
      <c r="O6" s="35" t="s">
        <v>18</v>
      </c>
      <c r="P6" s="38" t="s">
        <v>19</v>
      </c>
      <c r="Q6" s="35" t="s">
        <v>20</v>
      </c>
      <c r="R6" s="35" t="s">
        <v>21</v>
      </c>
      <c r="S6" s="35" t="s">
        <v>22</v>
      </c>
      <c r="T6" s="35" t="s">
        <v>23</v>
      </c>
    </row>
    <row r="7" spans="1:20" ht="20.25" customHeight="1" thickTop="1" x14ac:dyDescent="0.25">
      <c r="A7" s="39"/>
      <c r="B7" s="40">
        <v>1</v>
      </c>
      <c r="C7" s="41" t="s">
        <v>28</v>
      </c>
      <c r="D7" s="42">
        <v>10</v>
      </c>
      <c r="E7" s="43" t="s">
        <v>29</v>
      </c>
      <c r="F7" s="44" t="s">
        <v>30</v>
      </c>
      <c r="G7" s="45" t="s">
        <v>24</v>
      </c>
      <c r="H7" s="46">
        <f t="shared" ref="H7:H38" si="0">D7*I7</f>
        <v>850</v>
      </c>
      <c r="I7" s="47">
        <v>85</v>
      </c>
      <c r="J7" s="145"/>
      <c r="K7" s="48">
        <f t="shared" ref="K7:K34" si="1">D7*J7</f>
        <v>0</v>
      </c>
      <c r="L7" s="49" t="str">
        <f t="shared" ref="L7:L34" si="2">IF(ISNUMBER(J7), IF(J7&gt;I7,"NEVYHOVUJE","VYHOVUJE")," ")</f>
        <v xml:space="preserve"> </v>
      </c>
      <c r="M7" s="50" t="s">
        <v>104</v>
      </c>
      <c r="N7" s="51"/>
      <c r="O7" s="51"/>
      <c r="P7" s="50" t="s">
        <v>106</v>
      </c>
      <c r="Q7" s="50" t="s">
        <v>107</v>
      </c>
      <c r="R7" s="52">
        <v>21</v>
      </c>
      <c r="S7" s="51"/>
      <c r="T7" s="53" t="s">
        <v>12</v>
      </c>
    </row>
    <row r="8" spans="1:20" ht="20.25" customHeight="1" x14ac:dyDescent="0.25">
      <c r="A8" s="33"/>
      <c r="B8" s="54">
        <v>2</v>
      </c>
      <c r="C8" s="55" t="s">
        <v>112</v>
      </c>
      <c r="D8" s="56">
        <v>5</v>
      </c>
      <c r="E8" s="57" t="s">
        <v>29</v>
      </c>
      <c r="F8" s="58" t="s">
        <v>31</v>
      </c>
      <c r="G8" s="59"/>
      <c r="H8" s="60">
        <f t="shared" si="0"/>
        <v>200</v>
      </c>
      <c r="I8" s="61">
        <v>40</v>
      </c>
      <c r="J8" s="146"/>
      <c r="K8" s="62">
        <f t="shared" si="1"/>
        <v>0</v>
      </c>
      <c r="L8" s="63" t="str">
        <f t="shared" si="2"/>
        <v xml:space="preserve"> </v>
      </c>
      <c r="M8" s="64"/>
      <c r="N8" s="65"/>
      <c r="O8" s="65"/>
      <c r="P8" s="66"/>
      <c r="Q8" s="66"/>
      <c r="R8" s="67"/>
      <c r="S8" s="65"/>
      <c r="T8" s="68"/>
    </row>
    <row r="9" spans="1:20" ht="20.25" customHeight="1" x14ac:dyDescent="0.25">
      <c r="A9" s="33"/>
      <c r="B9" s="54">
        <v>3</v>
      </c>
      <c r="C9" s="55" t="s">
        <v>113</v>
      </c>
      <c r="D9" s="56">
        <v>5</v>
      </c>
      <c r="E9" s="57" t="s">
        <v>32</v>
      </c>
      <c r="F9" s="58" t="s">
        <v>33</v>
      </c>
      <c r="G9" s="59"/>
      <c r="H9" s="60">
        <f t="shared" si="0"/>
        <v>110</v>
      </c>
      <c r="I9" s="61">
        <v>22</v>
      </c>
      <c r="J9" s="146"/>
      <c r="K9" s="62">
        <f t="shared" si="1"/>
        <v>0</v>
      </c>
      <c r="L9" s="63" t="str">
        <f t="shared" si="2"/>
        <v xml:space="preserve"> </v>
      </c>
      <c r="M9" s="64"/>
      <c r="N9" s="65"/>
      <c r="O9" s="65"/>
      <c r="P9" s="66"/>
      <c r="Q9" s="66"/>
      <c r="R9" s="67"/>
      <c r="S9" s="65"/>
      <c r="T9" s="68"/>
    </row>
    <row r="10" spans="1:20" ht="20.25" customHeight="1" x14ac:dyDescent="0.25">
      <c r="A10" s="33"/>
      <c r="B10" s="54">
        <v>4</v>
      </c>
      <c r="C10" s="55" t="s">
        <v>34</v>
      </c>
      <c r="D10" s="56">
        <v>5</v>
      </c>
      <c r="E10" s="57" t="s">
        <v>32</v>
      </c>
      <c r="F10" s="58" t="s">
        <v>35</v>
      </c>
      <c r="G10" s="59"/>
      <c r="H10" s="60">
        <f t="shared" si="0"/>
        <v>120</v>
      </c>
      <c r="I10" s="61">
        <v>24</v>
      </c>
      <c r="J10" s="146"/>
      <c r="K10" s="62">
        <f t="shared" si="1"/>
        <v>0</v>
      </c>
      <c r="L10" s="63" t="str">
        <f t="shared" si="2"/>
        <v xml:space="preserve"> </v>
      </c>
      <c r="M10" s="64"/>
      <c r="N10" s="65"/>
      <c r="O10" s="65"/>
      <c r="P10" s="66"/>
      <c r="Q10" s="66"/>
      <c r="R10" s="67"/>
      <c r="S10" s="65"/>
      <c r="T10" s="68"/>
    </row>
    <row r="11" spans="1:20" ht="20.25" customHeight="1" x14ac:dyDescent="0.25">
      <c r="A11" s="33"/>
      <c r="B11" s="54">
        <v>5</v>
      </c>
      <c r="C11" s="55" t="s">
        <v>36</v>
      </c>
      <c r="D11" s="56">
        <v>5</v>
      </c>
      <c r="E11" s="69" t="s">
        <v>32</v>
      </c>
      <c r="F11" s="70" t="s">
        <v>37</v>
      </c>
      <c r="G11" s="59"/>
      <c r="H11" s="60">
        <f t="shared" si="0"/>
        <v>105</v>
      </c>
      <c r="I11" s="61">
        <v>21</v>
      </c>
      <c r="J11" s="146"/>
      <c r="K11" s="62">
        <f t="shared" si="1"/>
        <v>0</v>
      </c>
      <c r="L11" s="63" t="str">
        <f t="shared" si="2"/>
        <v xml:space="preserve"> </v>
      </c>
      <c r="M11" s="64"/>
      <c r="N11" s="65"/>
      <c r="O11" s="65"/>
      <c r="P11" s="66"/>
      <c r="Q11" s="66"/>
      <c r="R11" s="67"/>
      <c r="S11" s="65"/>
      <c r="T11" s="68"/>
    </row>
    <row r="12" spans="1:20" ht="20.25" customHeight="1" x14ac:dyDescent="0.25">
      <c r="A12" s="33"/>
      <c r="B12" s="54">
        <v>6</v>
      </c>
      <c r="C12" s="55" t="s">
        <v>38</v>
      </c>
      <c r="D12" s="56">
        <v>6</v>
      </c>
      <c r="E12" s="57" t="s">
        <v>32</v>
      </c>
      <c r="F12" s="58" t="s">
        <v>39</v>
      </c>
      <c r="G12" s="59"/>
      <c r="H12" s="60">
        <f t="shared" si="0"/>
        <v>72</v>
      </c>
      <c r="I12" s="61">
        <v>12</v>
      </c>
      <c r="J12" s="146"/>
      <c r="K12" s="62">
        <f t="shared" si="1"/>
        <v>0</v>
      </c>
      <c r="L12" s="63" t="str">
        <f t="shared" si="2"/>
        <v xml:space="preserve"> </v>
      </c>
      <c r="M12" s="64"/>
      <c r="N12" s="65"/>
      <c r="O12" s="65"/>
      <c r="P12" s="66"/>
      <c r="Q12" s="66"/>
      <c r="R12" s="67"/>
      <c r="S12" s="65"/>
      <c r="T12" s="68"/>
    </row>
    <row r="13" spans="1:20" ht="20.25" customHeight="1" x14ac:dyDescent="0.25">
      <c r="A13" s="33"/>
      <c r="B13" s="54">
        <v>7</v>
      </c>
      <c r="C13" s="55" t="s">
        <v>40</v>
      </c>
      <c r="D13" s="56">
        <v>5</v>
      </c>
      <c r="E13" s="57" t="s">
        <v>29</v>
      </c>
      <c r="F13" s="58" t="s">
        <v>41</v>
      </c>
      <c r="G13" s="59"/>
      <c r="H13" s="60">
        <f t="shared" si="0"/>
        <v>255</v>
      </c>
      <c r="I13" s="61">
        <v>51</v>
      </c>
      <c r="J13" s="146"/>
      <c r="K13" s="62">
        <f t="shared" si="1"/>
        <v>0</v>
      </c>
      <c r="L13" s="63" t="str">
        <f t="shared" si="2"/>
        <v xml:space="preserve"> </v>
      </c>
      <c r="M13" s="64"/>
      <c r="N13" s="65"/>
      <c r="O13" s="65"/>
      <c r="P13" s="66"/>
      <c r="Q13" s="66"/>
      <c r="R13" s="67"/>
      <c r="S13" s="65"/>
      <c r="T13" s="68"/>
    </row>
    <row r="14" spans="1:20" ht="20.25" customHeight="1" x14ac:dyDescent="0.25">
      <c r="A14" s="33"/>
      <c r="B14" s="54">
        <v>8</v>
      </c>
      <c r="C14" s="55" t="s">
        <v>42</v>
      </c>
      <c r="D14" s="56">
        <v>2</v>
      </c>
      <c r="E14" s="57" t="s">
        <v>29</v>
      </c>
      <c r="F14" s="58" t="s">
        <v>43</v>
      </c>
      <c r="G14" s="59"/>
      <c r="H14" s="60">
        <f t="shared" si="0"/>
        <v>84</v>
      </c>
      <c r="I14" s="61">
        <v>42</v>
      </c>
      <c r="J14" s="146"/>
      <c r="K14" s="62">
        <f t="shared" si="1"/>
        <v>0</v>
      </c>
      <c r="L14" s="63" t="str">
        <f t="shared" si="2"/>
        <v xml:space="preserve"> </v>
      </c>
      <c r="M14" s="64"/>
      <c r="N14" s="65"/>
      <c r="O14" s="65"/>
      <c r="P14" s="66"/>
      <c r="Q14" s="66"/>
      <c r="R14" s="67"/>
      <c r="S14" s="65"/>
      <c r="T14" s="68"/>
    </row>
    <row r="15" spans="1:20" ht="39.75" customHeight="1" x14ac:dyDescent="0.25">
      <c r="A15" s="33"/>
      <c r="B15" s="54">
        <v>9</v>
      </c>
      <c r="C15" s="55" t="s">
        <v>44</v>
      </c>
      <c r="D15" s="56">
        <v>100</v>
      </c>
      <c r="E15" s="57" t="s">
        <v>32</v>
      </c>
      <c r="F15" s="58" t="s">
        <v>114</v>
      </c>
      <c r="G15" s="59"/>
      <c r="H15" s="60">
        <f t="shared" si="0"/>
        <v>250</v>
      </c>
      <c r="I15" s="61">
        <v>2.5</v>
      </c>
      <c r="J15" s="146"/>
      <c r="K15" s="62">
        <f t="shared" si="1"/>
        <v>0</v>
      </c>
      <c r="L15" s="63" t="str">
        <f t="shared" si="2"/>
        <v xml:space="preserve"> </v>
      </c>
      <c r="M15" s="64"/>
      <c r="N15" s="65"/>
      <c r="O15" s="65"/>
      <c r="P15" s="66"/>
      <c r="Q15" s="66"/>
      <c r="R15" s="67"/>
      <c r="S15" s="65"/>
      <c r="T15" s="68"/>
    </row>
    <row r="16" spans="1:20" ht="20.25" customHeight="1" x14ac:dyDescent="0.25">
      <c r="A16" s="33"/>
      <c r="B16" s="54">
        <v>10</v>
      </c>
      <c r="C16" s="55" t="s">
        <v>45</v>
      </c>
      <c r="D16" s="56">
        <v>5</v>
      </c>
      <c r="E16" s="57" t="s">
        <v>32</v>
      </c>
      <c r="F16" s="58" t="s">
        <v>46</v>
      </c>
      <c r="G16" s="59"/>
      <c r="H16" s="60">
        <f t="shared" si="0"/>
        <v>140</v>
      </c>
      <c r="I16" s="61">
        <v>28</v>
      </c>
      <c r="J16" s="146"/>
      <c r="K16" s="62">
        <f t="shared" si="1"/>
        <v>0</v>
      </c>
      <c r="L16" s="63" t="str">
        <f t="shared" si="2"/>
        <v xml:space="preserve"> </v>
      </c>
      <c r="M16" s="64"/>
      <c r="N16" s="65"/>
      <c r="O16" s="65"/>
      <c r="P16" s="66"/>
      <c r="Q16" s="66"/>
      <c r="R16" s="67"/>
      <c r="S16" s="65"/>
      <c r="T16" s="68"/>
    </row>
    <row r="17" spans="1:20" ht="20.25" customHeight="1" x14ac:dyDescent="0.25">
      <c r="A17" s="33"/>
      <c r="B17" s="54">
        <v>11</v>
      </c>
      <c r="C17" s="55" t="s">
        <v>47</v>
      </c>
      <c r="D17" s="56">
        <v>5</v>
      </c>
      <c r="E17" s="57" t="s">
        <v>32</v>
      </c>
      <c r="F17" s="58" t="s">
        <v>46</v>
      </c>
      <c r="G17" s="59"/>
      <c r="H17" s="60">
        <f t="shared" si="0"/>
        <v>175</v>
      </c>
      <c r="I17" s="61">
        <v>35</v>
      </c>
      <c r="J17" s="146"/>
      <c r="K17" s="62">
        <f t="shared" si="1"/>
        <v>0</v>
      </c>
      <c r="L17" s="63" t="str">
        <f t="shared" si="2"/>
        <v xml:space="preserve"> </v>
      </c>
      <c r="M17" s="64"/>
      <c r="N17" s="65"/>
      <c r="O17" s="65"/>
      <c r="P17" s="66"/>
      <c r="Q17" s="66"/>
      <c r="R17" s="67"/>
      <c r="S17" s="65"/>
      <c r="T17" s="68"/>
    </row>
    <row r="18" spans="1:20" ht="20.25" customHeight="1" x14ac:dyDescent="0.25">
      <c r="A18" s="33"/>
      <c r="B18" s="54">
        <v>12</v>
      </c>
      <c r="C18" s="55" t="s">
        <v>48</v>
      </c>
      <c r="D18" s="56">
        <v>5</v>
      </c>
      <c r="E18" s="57" t="s">
        <v>32</v>
      </c>
      <c r="F18" s="58" t="s">
        <v>46</v>
      </c>
      <c r="G18" s="59"/>
      <c r="H18" s="60">
        <f t="shared" si="0"/>
        <v>185</v>
      </c>
      <c r="I18" s="61">
        <v>37</v>
      </c>
      <c r="J18" s="146"/>
      <c r="K18" s="62">
        <f t="shared" si="1"/>
        <v>0</v>
      </c>
      <c r="L18" s="63" t="str">
        <f t="shared" si="2"/>
        <v xml:space="preserve"> </v>
      </c>
      <c r="M18" s="64"/>
      <c r="N18" s="65"/>
      <c r="O18" s="65"/>
      <c r="P18" s="66"/>
      <c r="Q18" s="66"/>
      <c r="R18" s="67"/>
      <c r="S18" s="65"/>
      <c r="T18" s="68"/>
    </row>
    <row r="19" spans="1:20" ht="20.25" customHeight="1" x14ac:dyDescent="0.25">
      <c r="A19" s="33"/>
      <c r="B19" s="54">
        <v>13</v>
      </c>
      <c r="C19" s="55" t="s">
        <v>115</v>
      </c>
      <c r="D19" s="56">
        <v>5</v>
      </c>
      <c r="E19" s="57" t="s">
        <v>32</v>
      </c>
      <c r="F19" s="58" t="s">
        <v>49</v>
      </c>
      <c r="G19" s="59"/>
      <c r="H19" s="60">
        <f t="shared" si="0"/>
        <v>100</v>
      </c>
      <c r="I19" s="61">
        <v>20</v>
      </c>
      <c r="J19" s="146"/>
      <c r="K19" s="62">
        <f t="shared" si="1"/>
        <v>0</v>
      </c>
      <c r="L19" s="63" t="str">
        <f t="shared" si="2"/>
        <v xml:space="preserve"> </v>
      </c>
      <c r="M19" s="64"/>
      <c r="N19" s="65"/>
      <c r="O19" s="65"/>
      <c r="P19" s="66"/>
      <c r="Q19" s="66"/>
      <c r="R19" s="67"/>
      <c r="S19" s="65"/>
      <c r="T19" s="68"/>
    </row>
    <row r="20" spans="1:20" ht="20.25" customHeight="1" x14ac:dyDescent="0.25">
      <c r="A20" s="33"/>
      <c r="B20" s="54">
        <v>14</v>
      </c>
      <c r="C20" s="55" t="s">
        <v>116</v>
      </c>
      <c r="D20" s="56">
        <v>5</v>
      </c>
      <c r="E20" s="57" t="s">
        <v>32</v>
      </c>
      <c r="F20" s="58" t="s">
        <v>50</v>
      </c>
      <c r="G20" s="59"/>
      <c r="H20" s="60">
        <f t="shared" si="0"/>
        <v>140</v>
      </c>
      <c r="I20" s="61">
        <v>28</v>
      </c>
      <c r="J20" s="146"/>
      <c r="K20" s="62">
        <f t="shared" si="1"/>
        <v>0</v>
      </c>
      <c r="L20" s="63" t="str">
        <f t="shared" si="2"/>
        <v xml:space="preserve"> </v>
      </c>
      <c r="M20" s="64"/>
      <c r="N20" s="65"/>
      <c r="O20" s="65"/>
      <c r="P20" s="66"/>
      <c r="Q20" s="66"/>
      <c r="R20" s="67"/>
      <c r="S20" s="65"/>
      <c r="T20" s="68"/>
    </row>
    <row r="21" spans="1:20" ht="20.25" customHeight="1" x14ac:dyDescent="0.25">
      <c r="A21" s="33"/>
      <c r="B21" s="54">
        <v>15</v>
      </c>
      <c r="C21" s="55" t="s">
        <v>117</v>
      </c>
      <c r="D21" s="56">
        <v>5</v>
      </c>
      <c r="E21" s="57" t="s">
        <v>32</v>
      </c>
      <c r="F21" s="58" t="s">
        <v>50</v>
      </c>
      <c r="G21" s="59"/>
      <c r="H21" s="60">
        <f t="shared" si="0"/>
        <v>190</v>
      </c>
      <c r="I21" s="61">
        <v>38</v>
      </c>
      <c r="J21" s="146"/>
      <c r="K21" s="62">
        <f t="shared" si="1"/>
        <v>0</v>
      </c>
      <c r="L21" s="63" t="str">
        <f t="shared" si="2"/>
        <v xml:space="preserve"> </v>
      </c>
      <c r="M21" s="64"/>
      <c r="N21" s="65"/>
      <c r="O21" s="65"/>
      <c r="P21" s="66"/>
      <c r="Q21" s="66"/>
      <c r="R21" s="67"/>
      <c r="S21" s="65"/>
      <c r="T21" s="68"/>
    </row>
    <row r="22" spans="1:20" ht="20.25" customHeight="1" x14ac:dyDescent="0.25">
      <c r="A22" s="33"/>
      <c r="B22" s="54">
        <v>16</v>
      </c>
      <c r="C22" s="55" t="s">
        <v>51</v>
      </c>
      <c r="D22" s="56">
        <v>20</v>
      </c>
      <c r="E22" s="57" t="s">
        <v>32</v>
      </c>
      <c r="F22" s="58" t="s">
        <v>52</v>
      </c>
      <c r="G22" s="59"/>
      <c r="H22" s="60">
        <f t="shared" si="0"/>
        <v>1000</v>
      </c>
      <c r="I22" s="61">
        <v>50</v>
      </c>
      <c r="J22" s="146"/>
      <c r="K22" s="62">
        <f t="shared" si="1"/>
        <v>0</v>
      </c>
      <c r="L22" s="63" t="str">
        <f t="shared" si="2"/>
        <v xml:space="preserve"> </v>
      </c>
      <c r="M22" s="64"/>
      <c r="N22" s="65"/>
      <c r="O22" s="65"/>
      <c r="P22" s="66"/>
      <c r="Q22" s="66"/>
      <c r="R22" s="67"/>
      <c r="S22" s="65"/>
      <c r="T22" s="68"/>
    </row>
    <row r="23" spans="1:20" ht="32.25" customHeight="1" x14ac:dyDescent="0.25">
      <c r="A23" s="33"/>
      <c r="B23" s="54">
        <v>17</v>
      </c>
      <c r="C23" s="55" t="s">
        <v>53</v>
      </c>
      <c r="D23" s="56">
        <v>3</v>
      </c>
      <c r="E23" s="57" t="s">
        <v>54</v>
      </c>
      <c r="F23" s="58" t="s">
        <v>55</v>
      </c>
      <c r="G23" s="59"/>
      <c r="H23" s="60">
        <f t="shared" si="0"/>
        <v>165</v>
      </c>
      <c r="I23" s="61">
        <v>55</v>
      </c>
      <c r="J23" s="146"/>
      <c r="K23" s="62">
        <f t="shared" si="1"/>
        <v>0</v>
      </c>
      <c r="L23" s="63" t="str">
        <f t="shared" si="2"/>
        <v xml:space="preserve"> </v>
      </c>
      <c r="M23" s="64"/>
      <c r="N23" s="65"/>
      <c r="O23" s="65"/>
      <c r="P23" s="66"/>
      <c r="Q23" s="66"/>
      <c r="R23" s="67"/>
      <c r="S23" s="65"/>
      <c r="T23" s="68"/>
    </row>
    <row r="24" spans="1:20" ht="20.25" customHeight="1" x14ac:dyDescent="0.25">
      <c r="A24" s="33"/>
      <c r="B24" s="54">
        <v>18</v>
      </c>
      <c r="C24" s="55" t="s">
        <v>56</v>
      </c>
      <c r="D24" s="56">
        <v>3</v>
      </c>
      <c r="E24" s="57" t="s">
        <v>32</v>
      </c>
      <c r="F24" s="58" t="s">
        <v>57</v>
      </c>
      <c r="G24" s="59"/>
      <c r="H24" s="60">
        <f t="shared" si="0"/>
        <v>45</v>
      </c>
      <c r="I24" s="61">
        <v>15</v>
      </c>
      <c r="J24" s="146"/>
      <c r="K24" s="62">
        <f t="shared" si="1"/>
        <v>0</v>
      </c>
      <c r="L24" s="63" t="str">
        <f t="shared" si="2"/>
        <v xml:space="preserve"> </v>
      </c>
      <c r="M24" s="64"/>
      <c r="N24" s="65"/>
      <c r="O24" s="65"/>
      <c r="P24" s="66"/>
      <c r="Q24" s="66"/>
      <c r="R24" s="67"/>
      <c r="S24" s="65"/>
      <c r="T24" s="68"/>
    </row>
    <row r="25" spans="1:20" ht="38.25" customHeight="1" x14ac:dyDescent="0.25">
      <c r="A25" s="33"/>
      <c r="B25" s="54">
        <v>19</v>
      </c>
      <c r="C25" s="55" t="s">
        <v>58</v>
      </c>
      <c r="D25" s="56">
        <v>3</v>
      </c>
      <c r="E25" s="57" t="s">
        <v>54</v>
      </c>
      <c r="F25" s="58" t="s">
        <v>118</v>
      </c>
      <c r="G25" s="59"/>
      <c r="H25" s="60">
        <f t="shared" si="0"/>
        <v>180</v>
      </c>
      <c r="I25" s="61">
        <v>60</v>
      </c>
      <c r="J25" s="146"/>
      <c r="K25" s="62">
        <f t="shared" si="1"/>
        <v>0</v>
      </c>
      <c r="L25" s="63" t="str">
        <f t="shared" si="2"/>
        <v xml:space="preserve"> </v>
      </c>
      <c r="M25" s="64"/>
      <c r="N25" s="65"/>
      <c r="O25" s="65"/>
      <c r="P25" s="66"/>
      <c r="Q25" s="66"/>
      <c r="R25" s="67"/>
      <c r="S25" s="65"/>
      <c r="T25" s="68"/>
    </row>
    <row r="26" spans="1:20" ht="20.25" customHeight="1" x14ac:dyDescent="0.25">
      <c r="A26" s="33"/>
      <c r="B26" s="54">
        <v>20</v>
      </c>
      <c r="C26" s="55" t="s">
        <v>59</v>
      </c>
      <c r="D26" s="56">
        <v>3</v>
      </c>
      <c r="E26" s="57" t="s">
        <v>32</v>
      </c>
      <c r="F26" s="58" t="s">
        <v>60</v>
      </c>
      <c r="G26" s="59"/>
      <c r="H26" s="60">
        <f t="shared" si="0"/>
        <v>1170</v>
      </c>
      <c r="I26" s="61">
        <v>390</v>
      </c>
      <c r="J26" s="146"/>
      <c r="K26" s="62">
        <f t="shared" si="1"/>
        <v>0</v>
      </c>
      <c r="L26" s="63" t="str">
        <f t="shared" si="2"/>
        <v xml:space="preserve"> </v>
      </c>
      <c r="M26" s="64"/>
      <c r="N26" s="65"/>
      <c r="O26" s="65"/>
      <c r="P26" s="66"/>
      <c r="Q26" s="66"/>
      <c r="R26" s="67"/>
      <c r="S26" s="65"/>
      <c r="T26" s="68"/>
    </row>
    <row r="27" spans="1:20" ht="20.25" customHeight="1" x14ac:dyDescent="0.25">
      <c r="A27" s="33"/>
      <c r="B27" s="54">
        <v>21</v>
      </c>
      <c r="C27" s="55" t="s">
        <v>61</v>
      </c>
      <c r="D27" s="56">
        <v>2</v>
      </c>
      <c r="E27" s="57" t="s">
        <v>32</v>
      </c>
      <c r="F27" s="58" t="s">
        <v>62</v>
      </c>
      <c r="G27" s="59"/>
      <c r="H27" s="60">
        <f t="shared" si="0"/>
        <v>90</v>
      </c>
      <c r="I27" s="61">
        <v>45</v>
      </c>
      <c r="J27" s="146"/>
      <c r="K27" s="62">
        <f t="shared" si="1"/>
        <v>0</v>
      </c>
      <c r="L27" s="63" t="str">
        <f t="shared" si="2"/>
        <v xml:space="preserve"> </v>
      </c>
      <c r="M27" s="64"/>
      <c r="N27" s="65"/>
      <c r="O27" s="65"/>
      <c r="P27" s="66"/>
      <c r="Q27" s="66"/>
      <c r="R27" s="67"/>
      <c r="S27" s="65"/>
      <c r="T27" s="68"/>
    </row>
    <row r="28" spans="1:20" ht="20.25" customHeight="1" x14ac:dyDescent="0.25">
      <c r="A28" s="33"/>
      <c r="B28" s="54">
        <v>22</v>
      </c>
      <c r="C28" s="55" t="s">
        <v>63</v>
      </c>
      <c r="D28" s="56">
        <v>2</v>
      </c>
      <c r="E28" s="57" t="s">
        <v>32</v>
      </c>
      <c r="F28" s="58" t="s">
        <v>64</v>
      </c>
      <c r="G28" s="59"/>
      <c r="H28" s="60">
        <f t="shared" si="0"/>
        <v>210</v>
      </c>
      <c r="I28" s="61">
        <v>105</v>
      </c>
      <c r="J28" s="146"/>
      <c r="K28" s="62">
        <f t="shared" si="1"/>
        <v>0</v>
      </c>
      <c r="L28" s="63" t="str">
        <f t="shared" si="2"/>
        <v xml:space="preserve"> </v>
      </c>
      <c r="M28" s="64"/>
      <c r="N28" s="65"/>
      <c r="O28" s="65"/>
      <c r="P28" s="66"/>
      <c r="Q28" s="66"/>
      <c r="R28" s="67"/>
      <c r="S28" s="65"/>
      <c r="T28" s="68"/>
    </row>
    <row r="29" spans="1:20" ht="20.25" customHeight="1" x14ac:dyDescent="0.25">
      <c r="A29" s="33"/>
      <c r="B29" s="54">
        <v>23</v>
      </c>
      <c r="C29" s="55" t="s">
        <v>65</v>
      </c>
      <c r="D29" s="56">
        <v>1</v>
      </c>
      <c r="E29" s="57" t="s">
        <v>29</v>
      </c>
      <c r="F29" s="58" t="s">
        <v>66</v>
      </c>
      <c r="G29" s="59"/>
      <c r="H29" s="60">
        <f t="shared" si="0"/>
        <v>35</v>
      </c>
      <c r="I29" s="61">
        <v>35</v>
      </c>
      <c r="J29" s="146"/>
      <c r="K29" s="62">
        <f t="shared" si="1"/>
        <v>0</v>
      </c>
      <c r="L29" s="63" t="str">
        <f t="shared" si="2"/>
        <v xml:space="preserve"> </v>
      </c>
      <c r="M29" s="64"/>
      <c r="N29" s="65"/>
      <c r="O29" s="65"/>
      <c r="P29" s="66"/>
      <c r="Q29" s="66"/>
      <c r="R29" s="67"/>
      <c r="S29" s="65"/>
      <c r="T29" s="68"/>
    </row>
    <row r="30" spans="1:20" ht="20.25" customHeight="1" x14ac:dyDescent="0.25">
      <c r="A30" s="33"/>
      <c r="B30" s="54">
        <v>24</v>
      </c>
      <c r="C30" s="55" t="s">
        <v>67</v>
      </c>
      <c r="D30" s="56">
        <v>12</v>
      </c>
      <c r="E30" s="57" t="s">
        <v>32</v>
      </c>
      <c r="F30" s="58" t="s">
        <v>68</v>
      </c>
      <c r="G30" s="59"/>
      <c r="H30" s="60">
        <f t="shared" si="0"/>
        <v>420</v>
      </c>
      <c r="I30" s="61">
        <v>35</v>
      </c>
      <c r="J30" s="146"/>
      <c r="K30" s="62">
        <f t="shared" si="1"/>
        <v>0</v>
      </c>
      <c r="L30" s="63" t="str">
        <f t="shared" si="2"/>
        <v xml:space="preserve"> </v>
      </c>
      <c r="M30" s="64"/>
      <c r="N30" s="65"/>
      <c r="O30" s="65"/>
      <c r="P30" s="66"/>
      <c r="Q30" s="66"/>
      <c r="R30" s="67"/>
      <c r="S30" s="65"/>
      <c r="T30" s="68"/>
    </row>
    <row r="31" spans="1:20" ht="20.25" customHeight="1" x14ac:dyDescent="0.25">
      <c r="A31" s="33"/>
      <c r="B31" s="54">
        <v>25</v>
      </c>
      <c r="C31" s="55" t="s">
        <v>69</v>
      </c>
      <c r="D31" s="56">
        <v>30</v>
      </c>
      <c r="E31" s="57" t="s">
        <v>29</v>
      </c>
      <c r="F31" s="58" t="s">
        <v>70</v>
      </c>
      <c r="G31" s="59"/>
      <c r="H31" s="60">
        <f t="shared" si="0"/>
        <v>390</v>
      </c>
      <c r="I31" s="61">
        <v>13</v>
      </c>
      <c r="J31" s="146"/>
      <c r="K31" s="62">
        <f t="shared" si="1"/>
        <v>0</v>
      </c>
      <c r="L31" s="63" t="str">
        <f t="shared" si="2"/>
        <v xml:space="preserve"> </v>
      </c>
      <c r="M31" s="64"/>
      <c r="N31" s="65"/>
      <c r="O31" s="65"/>
      <c r="P31" s="66"/>
      <c r="Q31" s="66"/>
      <c r="R31" s="67"/>
      <c r="S31" s="65"/>
      <c r="T31" s="68"/>
    </row>
    <row r="32" spans="1:20" ht="20.25" customHeight="1" x14ac:dyDescent="0.25">
      <c r="A32" s="33"/>
      <c r="B32" s="54">
        <v>26</v>
      </c>
      <c r="C32" s="71" t="s">
        <v>71</v>
      </c>
      <c r="D32" s="56">
        <v>3</v>
      </c>
      <c r="E32" s="72" t="s">
        <v>29</v>
      </c>
      <c r="F32" s="73" t="s">
        <v>72</v>
      </c>
      <c r="G32" s="59"/>
      <c r="H32" s="60">
        <f t="shared" si="0"/>
        <v>45</v>
      </c>
      <c r="I32" s="61">
        <v>15</v>
      </c>
      <c r="J32" s="146"/>
      <c r="K32" s="62">
        <f t="shared" si="1"/>
        <v>0</v>
      </c>
      <c r="L32" s="63" t="str">
        <f t="shared" si="2"/>
        <v xml:space="preserve"> </v>
      </c>
      <c r="M32" s="64"/>
      <c r="N32" s="65"/>
      <c r="O32" s="65"/>
      <c r="P32" s="66"/>
      <c r="Q32" s="66"/>
      <c r="R32" s="67"/>
      <c r="S32" s="65"/>
      <c r="T32" s="68"/>
    </row>
    <row r="33" spans="1:20" ht="20.25" customHeight="1" x14ac:dyDescent="0.25">
      <c r="A33" s="33"/>
      <c r="B33" s="54">
        <v>27</v>
      </c>
      <c r="C33" s="71" t="s">
        <v>73</v>
      </c>
      <c r="D33" s="56">
        <v>3</v>
      </c>
      <c r="E33" s="72" t="s">
        <v>29</v>
      </c>
      <c r="F33" s="73" t="s">
        <v>72</v>
      </c>
      <c r="G33" s="59"/>
      <c r="H33" s="60">
        <f t="shared" si="0"/>
        <v>54</v>
      </c>
      <c r="I33" s="61">
        <v>18</v>
      </c>
      <c r="J33" s="146"/>
      <c r="K33" s="62">
        <f t="shared" si="1"/>
        <v>0</v>
      </c>
      <c r="L33" s="63" t="str">
        <f t="shared" si="2"/>
        <v xml:space="preserve"> </v>
      </c>
      <c r="M33" s="64"/>
      <c r="N33" s="65"/>
      <c r="O33" s="65"/>
      <c r="P33" s="66"/>
      <c r="Q33" s="66"/>
      <c r="R33" s="67"/>
      <c r="S33" s="65"/>
      <c r="T33" s="68"/>
    </row>
    <row r="34" spans="1:20" ht="20.25" customHeight="1" x14ac:dyDescent="0.25">
      <c r="A34" s="33"/>
      <c r="B34" s="54">
        <v>28</v>
      </c>
      <c r="C34" s="71" t="s">
        <v>74</v>
      </c>
      <c r="D34" s="56">
        <v>3</v>
      </c>
      <c r="E34" s="72" t="s">
        <v>29</v>
      </c>
      <c r="F34" s="74" t="s">
        <v>72</v>
      </c>
      <c r="G34" s="59"/>
      <c r="H34" s="60">
        <f t="shared" si="0"/>
        <v>78</v>
      </c>
      <c r="I34" s="61">
        <v>26</v>
      </c>
      <c r="J34" s="146"/>
      <c r="K34" s="62">
        <f t="shared" si="1"/>
        <v>0</v>
      </c>
      <c r="L34" s="63" t="str">
        <f t="shared" si="2"/>
        <v xml:space="preserve"> </v>
      </c>
      <c r="M34" s="64"/>
      <c r="N34" s="65"/>
      <c r="O34" s="65"/>
      <c r="P34" s="66"/>
      <c r="Q34" s="66"/>
      <c r="R34" s="67"/>
      <c r="S34" s="65"/>
      <c r="T34" s="68"/>
    </row>
    <row r="35" spans="1:20" ht="20.25" customHeight="1" x14ac:dyDescent="0.25">
      <c r="A35" s="33"/>
      <c r="B35" s="54">
        <v>29</v>
      </c>
      <c r="C35" s="71" t="s">
        <v>75</v>
      </c>
      <c r="D35" s="56">
        <v>3</v>
      </c>
      <c r="E35" s="72" t="s">
        <v>29</v>
      </c>
      <c r="F35" s="75" t="s">
        <v>72</v>
      </c>
      <c r="G35" s="59"/>
      <c r="H35" s="60">
        <f t="shared" si="0"/>
        <v>165</v>
      </c>
      <c r="I35" s="61">
        <v>55</v>
      </c>
      <c r="J35" s="146"/>
      <c r="K35" s="62">
        <f t="shared" ref="K35:K36" si="3">D35*J35</f>
        <v>0</v>
      </c>
      <c r="L35" s="63" t="str">
        <f t="shared" ref="L35:L36" si="4">IF(ISNUMBER(J35), IF(J35&gt;I35,"NEVYHOVUJE","VYHOVUJE")," ")</f>
        <v xml:space="preserve"> </v>
      </c>
      <c r="M35" s="64"/>
      <c r="N35" s="65"/>
      <c r="O35" s="65"/>
      <c r="P35" s="66"/>
      <c r="Q35" s="66"/>
      <c r="R35" s="67"/>
      <c r="S35" s="65"/>
      <c r="T35" s="68"/>
    </row>
    <row r="36" spans="1:20" ht="42.75" customHeight="1" x14ac:dyDescent="0.25">
      <c r="A36" s="33"/>
      <c r="B36" s="54">
        <v>30</v>
      </c>
      <c r="C36" s="71" t="s">
        <v>76</v>
      </c>
      <c r="D36" s="56">
        <v>4</v>
      </c>
      <c r="E36" s="72" t="s">
        <v>32</v>
      </c>
      <c r="F36" s="75" t="s">
        <v>77</v>
      </c>
      <c r="G36" s="59"/>
      <c r="H36" s="60">
        <f t="shared" si="0"/>
        <v>320</v>
      </c>
      <c r="I36" s="61">
        <v>80</v>
      </c>
      <c r="J36" s="146"/>
      <c r="K36" s="62">
        <f t="shared" si="3"/>
        <v>0</v>
      </c>
      <c r="L36" s="63" t="str">
        <f t="shared" si="4"/>
        <v xml:space="preserve"> </v>
      </c>
      <c r="M36" s="64"/>
      <c r="N36" s="65"/>
      <c r="O36" s="65"/>
      <c r="P36" s="66"/>
      <c r="Q36" s="66"/>
      <c r="R36" s="67"/>
      <c r="S36" s="65"/>
      <c r="T36" s="68"/>
    </row>
    <row r="37" spans="1:20" ht="20.25" customHeight="1" x14ac:dyDescent="0.25">
      <c r="A37" s="76"/>
      <c r="B37" s="54">
        <v>31</v>
      </c>
      <c r="C37" s="55" t="s">
        <v>78</v>
      </c>
      <c r="D37" s="56">
        <v>1</v>
      </c>
      <c r="E37" s="57" t="s">
        <v>32</v>
      </c>
      <c r="F37" s="58" t="s">
        <v>79</v>
      </c>
      <c r="G37" s="59"/>
      <c r="H37" s="60">
        <f t="shared" si="0"/>
        <v>18</v>
      </c>
      <c r="I37" s="1">
        <v>18</v>
      </c>
      <c r="J37" s="146"/>
      <c r="K37" s="62">
        <f t="shared" ref="K37" si="5">D37*J37</f>
        <v>0</v>
      </c>
      <c r="L37" s="63" t="str">
        <f t="shared" ref="L37" si="6">IF(ISNUMBER(J37), IF(J37&gt;I37,"NEVYHOVUJE","VYHOVUJE")," ")</f>
        <v xml:space="preserve"> </v>
      </c>
      <c r="M37" s="64"/>
      <c r="N37" s="65"/>
      <c r="O37" s="65"/>
      <c r="P37" s="66"/>
      <c r="Q37" s="66"/>
      <c r="R37" s="67"/>
      <c r="S37" s="65"/>
      <c r="T37" s="68"/>
    </row>
    <row r="38" spans="1:20" ht="20.25" customHeight="1" x14ac:dyDescent="0.25">
      <c r="A38" s="77"/>
      <c r="B38" s="54">
        <v>32</v>
      </c>
      <c r="C38" s="55" t="s">
        <v>80</v>
      </c>
      <c r="D38" s="56">
        <v>2</v>
      </c>
      <c r="E38" s="57" t="s">
        <v>32</v>
      </c>
      <c r="F38" s="58" t="s">
        <v>81</v>
      </c>
      <c r="G38" s="59"/>
      <c r="H38" s="60">
        <f t="shared" si="0"/>
        <v>900</v>
      </c>
      <c r="I38" s="1">
        <v>450</v>
      </c>
      <c r="J38" s="146"/>
      <c r="K38" s="62">
        <f t="shared" ref="K38" si="7">D38*J38</f>
        <v>0</v>
      </c>
      <c r="L38" s="63" t="str">
        <f t="shared" ref="L38" si="8">IF(ISNUMBER(J38), IF(J38&gt;I38,"NEVYHOVUJE","VYHOVUJE")," ")</f>
        <v xml:space="preserve"> </v>
      </c>
      <c r="M38" s="64"/>
      <c r="N38" s="65"/>
      <c r="O38" s="65"/>
      <c r="P38" s="66"/>
      <c r="Q38" s="66"/>
      <c r="R38" s="67"/>
      <c r="S38" s="65"/>
      <c r="T38" s="68"/>
    </row>
    <row r="39" spans="1:20" ht="20.25" customHeight="1" x14ac:dyDescent="0.25">
      <c r="A39" s="33"/>
      <c r="B39" s="54">
        <v>33</v>
      </c>
      <c r="C39" s="55" t="s">
        <v>82</v>
      </c>
      <c r="D39" s="56">
        <v>2</v>
      </c>
      <c r="E39" s="57" t="s">
        <v>32</v>
      </c>
      <c r="F39" s="58" t="s">
        <v>83</v>
      </c>
      <c r="G39" s="59"/>
      <c r="H39" s="60">
        <f t="shared" ref="H39:H66" si="9">D39*I39</f>
        <v>22</v>
      </c>
      <c r="I39" s="1">
        <v>11</v>
      </c>
      <c r="J39" s="146"/>
      <c r="K39" s="62">
        <f t="shared" ref="K39" si="10">D39*J39</f>
        <v>0</v>
      </c>
      <c r="L39" s="63" t="str">
        <f t="shared" ref="L39" si="11">IF(ISNUMBER(J39), IF(J39&gt;I39,"NEVYHOVUJE","VYHOVUJE")," ")</f>
        <v xml:space="preserve"> </v>
      </c>
      <c r="M39" s="64"/>
      <c r="N39" s="65"/>
      <c r="O39" s="65"/>
      <c r="P39" s="66"/>
      <c r="Q39" s="66"/>
      <c r="R39" s="67"/>
      <c r="S39" s="65"/>
      <c r="T39" s="68"/>
    </row>
    <row r="40" spans="1:20" ht="20.25" customHeight="1" x14ac:dyDescent="0.25">
      <c r="A40" s="33"/>
      <c r="B40" s="54">
        <v>34</v>
      </c>
      <c r="C40" s="55" t="s">
        <v>84</v>
      </c>
      <c r="D40" s="56">
        <v>2</v>
      </c>
      <c r="E40" s="57" t="s">
        <v>32</v>
      </c>
      <c r="F40" s="58" t="s">
        <v>83</v>
      </c>
      <c r="G40" s="59"/>
      <c r="H40" s="60">
        <f t="shared" si="9"/>
        <v>26</v>
      </c>
      <c r="I40" s="1">
        <v>13</v>
      </c>
      <c r="J40" s="146"/>
      <c r="K40" s="62">
        <f t="shared" ref="K40:K66" si="12">D40*J40</f>
        <v>0</v>
      </c>
      <c r="L40" s="63" t="str">
        <f t="shared" ref="L40:L66" si="13">IF(ISNUMBER(J40), IF(J40&gt;I40,"NEVYHOVUJE","VYHOVUJE")," ")</f>
        <v xml:space="preserve"> </v>
      </c>
      <c r="M40" s="64"/>
      <c r="N40" s="65"/>
      <c r="O40" s="65"/>
      <c r="P40" s="66"/>
      <c r="Q40" s="66"/>
      <c r="R40" s="67"/>
      <c r="S40" s="65"/>
      <c r="T40" s="68"/>
    </row>
    <row r="41" spans="1:20" ht="20.25" customHeight="1" x14ac:dyDescent="0.25">
      <c r="A41" s="33"/>
      <c r="B41" s="54">
        <v>35</v>
      </c>
      <c r="C41" s="55" t="s">
        <v>85</v>
      </c>
      <c r="D41" s="56">
        <v>2</v>
      </c>
      <c r="E41" s="57" t="s">
        <v>32</v>
      </c>
      <c r="F41" s="58" t="s">
        <v>83</v>
      </c>
      <c r="G41" s="59"/>
      <c r="H41" s="60">
        <f t="shared" si="9"/>
        <v>36</v>
      </c>
      <c r="I41" s="1">
        <v>18</v>
      </c>
      <c r="J41" s="146"/>
      <c r="K41" s="62">
        <f t="shared" si="12"/>
        <v>0</v>
      </c>
      <c r="L41" s="63" t="str">
        <f t="shared" si="13"/>
        <v xml:space="preserve"> </v>
      </c>
      <c r="M41" s="64"/>
      <c r="N41" s="65"/>
      <c r="O41" s="65"/>
      <c r="P41" s="66"/>
      <c r="Q41" s="66"/>
      <c r="R41" s="67"/>
      <c r="S41" s="65"/>
      <c r="T41" s="68"/>
    </row>
    <row r="42" spans="1:20" ht="20.25" customHeight="1" x14ac:dyDescent="0.25">
      <c r="A42" s="33"/>
      <c r="B42" s="54">
        <v>36</v>
      </c>
      <c r="C42" s="55" t="s">
        <v>86</v>
      </c>
      <c r="D42" s="56">
        <v>5</v>
      </c>
      <c r="E42" s="57" t="s">
        <v>32</v>
      </c>
      <c r="F42" s="58" t="s">
        <v>87</v>
      </c>
      <c r="G42" s="59"/>
      <c r="H42" s="60">
        <f t="shared" si="9"/>
        <v>350</v>
      </c>
      <c r="I42" s="1">
        <v>70</v>
      </c>
      <c r="J42" s="146"/>
      <c r="K42" s="62">
        <f t="shared" si="12"/>
        <v>0</v>
      </c>
      <c r="L42" s="63" t="str">
        <f t="shared" si="13"/>
        <v xml:space="preserve"> </v>
      </c>
      <c r="M42" s="64"/>
      <c r="N42" s="65"/>
      <c r="O42" s="65"/>
      <c r="P42" s="66"/>
      <c r="Q42" s="66"/>
      <c r="R42" s="67"/>
      <c r="S42" s="65"/>
      <c r="T42" s="68"/>
    </row>
    <row r="43" spans="1:20" ht="40.5" customHeight="1" x14ac:dyDescent="0.25">
      <c r="A43" s="33"/>
      <c r="B43" s="54">
        <v>37</v>
      </c>
      <c r="C43" s="78" t="s">
        <v>88</v>
      </c>
      <c r="D43" s="56">
        <v>4</v>
      </c>
      <c r="E43" s="79" t="s">
        <v>32</v>
      </c>
      <c r="F43" s="80" t="s">
        <v>89</v>
      </c>
      <c r="G43" s="59"/>
      <c r="H43" s="60">
        <f t="shared" si="9"/>
        <v>280</v>
      </c>
      <c r="I43" s="1">
        <v>70</v>
      </c>
      <c r="J43" s="146"/>
      <c r="K43" s="62">
        <f t="shared" si="12"/>
        <v>0</v>
      </c>
      <c r="L43" s="63" t="str">
        <f t="shared" si="13"/>
        <v xml:space="preserve"> </v>
      </c>
      <c r="M43" s="64"/>
      <c r="N43" s="65"/>
      <c r="O43" s="65"/>
      <c r="P43" s="66"/>
      <c r="Q43" s="66"/>
      <c r="R43" s="67"/>
      <c r="S43" s="65"/>
      <c r="T43" s="68"/>
    </row>
    <row r="44" spans="1:20" ht="81.75" customHeight="1" x14ac:dyDescent="0.25">
      <c r="A44" s="33"/>
      <c r="B44" s="54">
        <v>38</v>
      </c>
      <c r="C44" s="55" t="s">
        <v>119</v>
      </c>
      <c r="D44" s="56">
        <v>1</v>
      </c>
      <c r="E44" s="57" t="s">
        <v>32</v>
      </c>
      <c r="F44" s="58" t="s">
        <v>120</v>
      </c>
      <c r="G44" s="59"/>
      <c r="H44" s="60">
        <f t="shared" si="9"/>
        <v>2300</v>
      </c>
      <c r="I44" s="1">
        <v>2300</v>
      </c>
      <c r="J44" s="146"/>
      <c r="K44" s="62">
        <f t="shared" si="12"/>
        <v>0</v>
      </c>
      <c r="L44" s="63" t="str">
        <f t="shared" si="13"/>
        <v xml:space="preserve"> </v>
      </c>
      <c r="M44" s="64"/>
      <c r="N44" s="65"/>
      <c r="O44" s="65"/>
      <c r="P44" s="66"/>
      <c r="Q44" s="66"/>
      <c r="R44" s="67"/>
      <c r="S44" s="65"/>
      <c r="T44" s="68"/>
    </row>
    <row r="45" spans="1:20" ht="85.5" customHeight="1" thickBot="1" x14ac:dyDescent="0.3">
      <c r="A45" s="33"/>
      <c r="B45" s="81">
        <v>39</v>
      </c>
      <c r="C45" s="82" t="s">
        <v>122</v>
      </c>
      <c r="D45" s="83">
        <v>1</v>
      </c>
      <c r="E45" s="84" t="s">
        <v>29</v>
      </c>
      <c r="F45" s="85" t="s">
        <v>121</v>
      </c>
      <c r="G45" s="86"/>
      <c r="H45" s="87">
        <f t="shared" si="9"/>
        <v>600</v>
      </c>
      <c r="I45" s="5">
        <v>600</v>
      </c>
      <c r="J45" s="147"/>
      <c r="K45" s="88">
        <f t="shared" si="12"/>
        <v>0</v>
      </c>
      <c r="L45" s="89" t="str">
        <f t="shared" si="13"/>
        <v xml:space="preserve"> </v>
      </c>
      <c r="M45" s="64"/>
      <c r="N45" s="65"/>
      <c r="O45" s="65"/>
      <c r="P45" s="66"/>
      <c r="Q45" s="66"/>
      <c r="R45" s="67"/>
      <c r="S45" s="65"/>
      <c r="T45" s="68"/>
    </row>
    <row r="46" spans="1:20" ht="238.5" customHeight="1" thickBot="1" x14ac:dyDescent="0.3">
      <c r="A46" s="33"/>
      <c r="B46" s="90">
        <v>40</v>
      </c>
      <c r="C46" s="91" t="s">
        <v>123</v>
      </c>
      <c r="D46" s="92">
        <v>1</v>
      </c>
      <c r="E46" s="93" t="s">
        <v>32</v>
      </c>
      <c r="F46" s="94" t="s">
        <v>145</v>
      </c>
      <c r="G46" s="144"/>
      <c r="H46" s="95">
        <f t="shared" si="9"/>
        <v>8000</v>
      </c>
      <c r="I46" s="7">
        <v>8000</v>
      </c>
      <c r="J46" s="148"/>
      <c r="K46" s="96">
        <f t="shared" si="12"/>
        <v>0</v>
      </c>
      <c r="L46" s="97" t="str">
        <f t="shared" si="13"/>
        <v xml:space="preserve"> </v>
      </c>
      <c r="M46" s="98" t="s">
        <v>104</v>
      </c>
      <c r="N46" s="99"/>
      <c r="O46" s="99"/>
      <c r="P46" s="98" t="s">
        <v>108</v>
      </c>
      <c r="Q46" s="98" t="s">
        <v>109</v>
      </c>
      <c r="R46" s="100">
        <v>21</v>
      </c>
      <c r="S46" s="99"/>
      <c r="T46" s="101" t="s">
        <v>12</v>
      </c>
    </row>
    <row r="47" spans="1:20" ht="20.25" customHeight="1" x14ac:dyDescent="0.25">
      <c r="A47" s="33"/>
      <c r="B47" s="102">
        <v>41</v>
      </c>
      <c r="C47" s="103" t="s">
        <v>124</v>
      </c>
      <c r="D47" s="104">
        <v>5</v>
      </c>
      <c r="E47" s="105" t="s">
        <v>32</v>
      </c>
      <c r="F47" s="106" t="s">
        <v>52</v>
      </c>
      <c r="G47" s="107" t="s">
        <v>24</v>
      </c>
      <c r="H47" s="108">
        <f t="shared" si="9"/>
        <v>250</v>
      </c>
      <c r="I47" s="6">
        <v>50</v>
      </c>
      <c r="J47" s="149"/>
      <c r="K47" s="109">
        <f t="shared" si="12"/>
        <v>0</v>
      </c>
      <c r="L47" s="110" t="str">
        <f t="shared" si="13"/>
        <v xml:space="preserve"> </v>
      </c>
      <c r="M47" s="64" t="s">
        <v>104</v>
      </c>
      <c r="N47" s="65"/>
      <c r="O47" s="65"/>
      <c r="P47" s="64" t="s">
        <v>110</v>
      </c>
      <c r="Q47" s="64" t="s">
        <v>111</v>
      </c>
      <c r="R47" s="67">
        <v>21</v>
      </c>
      <c r="S47" s="65"/>
      <c r="T47" s="68" t="s">
        <v>12</v>
      </c>
    </row>
    <row r="48" spans="1:20" ht="20.25" customHeight="1" x14ac:dyDescent="0.25">
      <c r="A48" s="33"/>
      <c r="B48" s="54">
        <v>42</v>
      </c>
      <c r="C48" s="55" t="s">
        <v>90</v>
      </c>
      <c r="D48" s="56">
        <v>7</v>
      </c>
      <c r="E48" s="57" t="s">
        <v>29</v>
      </c>
      <c r="F48" s="58" t="s">
        <v>125</v>
      </c>
      <c r="G48" s="59"/>
      <c r="H48" s="60">
        <f t="shared" si="9"/>
        <v>224</v>
      </c>
      <c r="I48" s="1">
        <v>32</v>
      </c>
      <c r="J48" s="146"/>
      <c r="K48" s="62">
        <f t="shared" si="12"/>
        <v>0</v>
      </c>
      <c r="L48" s="63" t="str">
        <f t="shared" si="13"/>
        <v xml:space="preserve"> </v>
      </c>
      <c r="M48" s="64"/>
      <c r="N48" s="65"/>
      <c r="O48" s="65"/>
      <c r="P48" s="111"/>
      <c r="Q48" s="111"/>
      <c r="R48" s="67"/>
      <c r="S48" s="65"/>
      <c r="T48" s="68"/>
    </row>
    <row r="49" spans="1:20" ht="20.25" customHeight="1" x14ac:dyDescent="0.25">
      <c r="A49" s="33"/>
      <c r="B49" s="54">
        <v>43</v>
      </c>
      <c r="C49" s="55" t="s">
        <v>91</v>
      </c>
      <c r="D49" s="56">
        <v>15</v>
      </c>
      <c r="E49" s="57" t="s">
        <v>32</v>
      </c>
      <c r="F49" s="58" t="s">
        <v>92</v>
      </c>
      <c r="G49" s="59"/>
      <c r="H49" s="60">
        <f t="shared" si="9"/>
        <v>690</v>
      </c>
      <c r="I49" s="1">
        <v>46</v>
      </c>
      <c r="J49" s="146"/>
      <c r="K49" s="62">
        <f t="shared" si="12"/>
        <v>0</v>
      </c>
      <c r="L49" s="63" t="str">
        <f t="shared" si="13"/>
        <v xml:space="preserve"> </v>
      </c>
      <c r="M49" s="64"/>
      <c r="N49" s="65"/>
      <c r="O49" s="65"/>
      <c r="P49" s="111"/>
      <c r="Q49" s="111"/>
      <c r="R49" s="67"/>
      <c r="S49" s="65"/>
      <c r="T49" s="68"/>
    </row>
    <row r="50" spans="1:20" ht="101.25" customHeight="1" x14ac:dyDescent="0.25">
      <c r="A50" s="33"/>
      <c r="B50" s="54">
        <v>44</v>
      </c>
      <c r="C50" s="55" t="s">
        <v>93</v>
      </c>
      <c r="D50" s="56">
        <v>1</v>
      </c>
      <c r="E50" s="57" t="s">
        <v>54</v>
      </c>
      <c r="F50" s="112" t="s">
        <v>131</v>
      </c>
      <c r="G50" s="59"/>
      <c r="H50" s="60">
        <f t="shared" si="9"/>
        <v>150</v>
      </c>
      <c r="I50" s="2">
        <v>150</v>
      </c>
      <c r="J50" s="146"/>
      <c r="K50" s="62">
        <f t="shared" si="12"/>
        <v>0</v>
      </c>
      <c r="L50" s="63" t="str">
        <f t="shared" si="13"/>
        <v xml:space="preserve"> </v>
      </c>
      <c r="M50" s="64"/>
      <c r="N50" s="65"/>
      <c r="O50" s="65"/>
      <c r="P50" s="111"/>
      <c r="Q50" s="111"/>
      <c r="R50" s="67"/>
      <c r="S50" s="65"/>
      <c r="T50" s="68"/>
    </row>
    <row r="51" spans="1:20" ht="34.5" customHeight="1" x14ac:dyDescent="0.25">
      <c r="A51" s="33"/>
      <c r="B51" s="54">
        <v>45</v>
      </c>
      <c r="C51" s="55" t="s">
        <v>126</v>
      </c>
      <c r="D51" s="56">
        <v>5</v>
      </c>
      <c r="E51" s="57" t="s">
        <v>32</v>
      </c>
      <c r="F51" s="58" t="s">
        <v>94</v>
      </c>
      <c r="G51" s="59"/>
      <c r="H51" s="60">
        <f t="shared" si="9"/>
        <v>125</v>
      </c>
      <c r="I51" s="1">
        <v>25</v>
      </c>
      <c r="J51" s="146"/>
      <c r="K51" s="62">
        <f t="shared" si="12"/>
        <v>0</v>
      </c>
      <c r="L51" s="63" t="str">
        <f t="shared" si="13"/>
        <v xml:space="preserve"> </v>
      </c>
      <c r="M51" s="64"/>
      <c r="N51" s="65"/>
      <c r="O51" s="65"/>
      <c r="P51" s="111"/>
      <c r="Q51" s="111"/>
      <c r="R51" s="67"/>
      <c r="S51" s="65"/>
      <c r="T51" s="68"/>
    </row>
    <row r="52" spans="1:20" ht="40.5" customHeight="1" x14ac:dyDescent="0.25">
      <c r="A52" s="33"/>
      <c r="B52" s="54">
        <v>46</v>
      </c>
      <c r="C52" s="55" t="s">
        <v>127</v>
      </c>
      <c r="D52" s="56">
        <v>5</v>
      </c>
      <c r="E52" s="57" t="s">
        <v>32</v>
      </c>
      <c r="F52" s="58" t="s">
        <v>95</v>
      </c>
      <c r="G52" s="59"/>
      <c r="H52" s="60">
        <f t="shared" si="9"/>
        <v>125</v>
      </c>
      <c r="I52" s="1">
        <v>25</v>
      </c>
      <c r="J52" s="146"/>
      <c r="K52" s="62">
        <f t="shared" si="12"/>
        <v>0</v>
      </c>
      <c r="L52" s="63" t="str">
        <f t="shared" si="13"/>
        <v xml:space="preserve"> </v>
      </c>
      <c r="M52" s="64"/>
      <c r="N52" s="65"/>
      <c r="O52" s="65"/>
      <c r="P52" s="111"/>
      <c r="Q52" s="111"/>
      <c r="R52" s="67"/>
      <c r="S52" s="65"/>
      <c r="T52" s="68"/>
    </row>
    <row r="53" spans="1:20" ht="40.5" customHeight="1" x14ac:dyDescent="0.25">
      <c r="A53" s="33"/>
      <c r="B53" s="54">
        <v>47</v>
      </c>
      <c r="C53" s="55" t="s">
        <v>128</v>
      </c>
      <c r="D53" s="56">
        <v>5</v>
      </c>
      <c r="E53" s="57" t="s">
        <v>32</v>
      </c>
      <c r="F53" s="58" t="s">
        <v>96</v>
      </c>
      <c r="G53" s="59"/>
      <c r="H53" s="60">
        <f t="shared" si="9"/>
        <v>125</v>
      </c>
      <c r="I53" s="1">
        <v>25</v>
      </c>
      <c r="J53" s="146"/>
      <c r="K53" s="62">
        <f t="shared" si="12"/>
        <v>0</v>
      </c>
      <c r="L53" s="63" t="str">
        <f t="shared" si="13"/>
        <v xml:space="preserve"> </v>
      </c>
      <c r="M53" s="64"/>
      <c r="N53" s="65"/>
      <c r="O53" s="65"/>
      <c r="P53" s="111"/>
      <c r="Q53" s="111"/>
      <c r="R53" s="67"/>
      <c r="S53" s="65"/>
      <c r="T53" s="68"/>
    </row>
    <row r="54" spans="1:20" ht="40.5" customHeight="1" x14ac:dyDescent="0.25">
      <c r="A54" s="33"/>
      <c r="B54" s="54">
        <v>48</v>
      </c>
      <c r="C54" s="55" t="s">
        <v>129</v>
      </c>
      <c r="D54" s="56">
        <v>5</v>
      </c>
      <c r="E54" s="57" t="s">
        <v>32</v>
      </c>
      <c r="F54" s="58" t="s">
        <v>97</v>
      </c>
      <c r="G54" s="59"/>
      <c r="H54" s="60">
        <f t="shared" si="9"/>
        <v>125</v>
      </c>
      <c r="I54" s="1">
        <v>25</v>
      </c>
      <c r="J54" s="146"/>
      <c r="K54" s="62">
        <f t="shared" si="12"/>
        <v>0</v>
      </c>
      <c r="L54" s="63" t="str">
        <f t="shared" si="13"/>
        <v xml:space="preserve"> </v>
      </c>
      <c r="M54" s="64"/>
      <c r="N54" s="65"/>
      <c r="O54" s="65"/>
      <c r="P54" s="111"/>
      <c r="Q54" s="111"/>
      <c r="R54" s="67"/>
      <c r="S54" s="65"/>
      <c r="T54" s="68"/>
    </row>
    <row r="55" spans="1:20" ht="40.5" customHeight="1" x14ac:dyDescent="0.25">
      <c r="A55" s="33"/>
      <c r="B55" s="54">
        <v>49</v>
      </c>
      <c r="C55" s="55" t="s">
        <v>98</v>
      </c>
      <c r="D55" s="56">
        <v>1</v>
      </c>
      <c r="E55" s="57" t="s">
        <v>54</v>
      </c>
      <c r="F55" s="58" t="s">
        <v>130</v>
      </c>
      <c r="G55" s="59"/>
      <c r="H55" s="60">
        <f t="shared" si="9"/>
        <v>120</v>
      </c>
      <c r="I55" s="1">
        <v>120</v>
      </c>
      <c r="J55" s="146"/>
      <c r="K55" s="62">
        <f t="shared" si="12"/>
        <v>0</v>
      </c>
      <c r="L55" s="63" t="str">
        <f t="shared" si="13"/>
        <v xml:space="preserve"> </v>
      </c>
      <c r="M55" s="64"/>
      <c r="N55" s="65"/>
      <c r="O55" s="65"/>
      <c r="P55" s="111"/>
      <c r="Q55" s="111"/>
      <c r="R55" s="67"/>
      <c r="S55" s="65"/>
      <c r="T55" s="68"/>
    </row>
    <row r="56" spans="1:20" ht="44.25" customHeight="1" x14ac:dyDescent="0.25">
      <c r="A56" s="33"/>
      <c r="B56" s="54">
        <v>50</v>
      </c>
      <c r="C56" s="55" t="s">
        <v>99</v>
      </c>
      <c r="D56" s="56">
        <v>1</v>
      </c>
      <c r="E56" s="69" t="s">
        <v>54</v>
      </c>
      <c r="F56" s="70" t="s">
        <v>132</v>
      </c>
      <c r="G56" s="59"/>
      <c r="H56" s="60">
        <f t="shared" si="9"/>
        <v>38</v>
      </c>
      <c r="I56" s="3">
        <v>38</v>
      </c>
      <c r="J56" s="146"/>
      <c r="K56" s="62">
        <f t="shared" si="12"/>
        <v>0</v>
      </c>
      <c r="L56" s="63" t="str">
        <f t="shared" si="13"/>
        <v xml:space="preserve"> </v>
      </c>
      <c r="M56" s="64"/>
      <c r="N56" s="65"/>
      <c r="O56" s="65"/>
      <c r="P56" s="111"/>
      <c r="Q56" s="111"/>
      <c r="R56" s="67"/>
      <c r="S56" s="65"/>
      <c r="T56" s="68"/>
    </row>
    <row r="57" spans="1:20" ht="57" customHeight="1" x14ac:dyDescent="0.25">
      <c r="A57" s="33"/>
      <c r="B57" s="54">
        <v>51</v>
      </c>
      <c r="C57" s="55" t="s">
        <v>100</v>
      </c>
      <c r="D57" s="56">
        <v>1</v>
      </c>
      <c r="E57" s="57" t="s">
        <v>54</v>
      </c>
      <c r="F57" s="58" t="s">
        <v>133</v>
      </c>
      <c r="G57" s="59"/>
      <c r="H57" s="60">
        <f t="shared" si="9"/>
        <v>95</v>
      </c>
      <c r="I57" s="1">
        <v>95</v>
      </c>
      <c r="J57" s="146"/>
      <c r="K57" s="62">
        <f t="shared" si="12"/>
        <v>0</v>
      </c>
      <c r="L57" s="63" t="str">
        <f t="shared" si="13"/>
        <v xml:space="preserve"> </v>
      </c>
      <c r="M57" s="64"/>
      <c r="N57" s="65"/>
      <c r="O57" s="65"/>
      <c r="P57" s="111"/>
      <c r="Q57" s="111"/>
      <c r="R57" s="67"/>
      <c r="S57" s="65"/>
      <c r="T57" s="68"/>
    </row>
    <row r="58" spans="1:20" ht="40.5" customHeight="1" x14ac:dyDescent="0.25">
      <c r="A58" s="33"/>
      <c r="B58" s="54">
        <v>52</v>
      </c>
      <c r="C58" s="55" t="s">
        <v>101</v>
      </c>
      <c r="D58" s="56">
        <v>1</v>
      </c>
      <c r="E58" s="57" t="s">
        <v>54</v>
      </c>
      <c r="F58" s="58" t="s">
        <v>135</v>
      </c>
      <c r="G58" s="59"/>
      <c r="H58" s="60">
        <f t="shared" si="9"/>
        <v>200</v>
      </c>
      <c r="I58" s="1">
        <v>200</v>
      </c>
      <c r="J58" s="146"/>
      <c r="K58" s="62">
        <f t="shared" si="12"/>
        <v>0</v>
      </c>
      <c r="L58" s="63" t="str">
        <f t="shared" si="13"/>
        <v xml:space="preserve"> </v>
      </c>
      <c r="M58" s="64"/>
      <c r="N58" s="65"/>
      <c r="O58" s="65"/>
      <c r="P58" s="111"/>
      <c r="Q58" s="111"/>
      <c r="R58" s="67"/>
      <c r="S58" s="65"/>
      <c r="T58" s="68"/>
    </row>
    <row r="59" spans="1:20" ht="40.5" customHeight="1" x14ac:dyDescent="0.25">
      <c r="A59" s="33"/>
      <c r="B59" s="54">
        <v>53</v>
      </c>
      <c r="C59" s="55" t="s">
        <v>102</v>
      </c>
      <c r="D59" s="56">
        <v>1</v>
      </c>
      <c r="E59" s="57" t="s">
        <v>54</v>
      </c>
      <c r="F59" s="58" t="s">
        <v>134</v>
      </c>
      <c r="G59" s="59"/>
      <c r="H59" s="60">
        <f t="shared" si="9"/>
        <v>110</v>
      </c>
      <c r="I59" s="1">
        <v>110</v>
      </c>
      <c r="J59" s="146"/>
      <c r="K59" s="62">
        <f t="shared" si="12"/>
        <v>0</v>
      </c>
      <c r="L59" s="63" t="str">
        <f t="shared" si="13"/>
        <v xml:space="preserve"> </v>
      </c>
      <c r="M59" s="64"/>
      <c r="N59" s="65"/>
      <c r="O59" s="65"/>
      <c r="P59" s="111"/>
      <c r="Q59" s="111"/>
      <c r="R59" s="67"/>
      <c r="S59" s="65"/>
      <c r="T59" s="68"/>
    </row>
    <row r="60" spans="1:20" ht="40.5" customHeight="1" x14ac:dyDescent="0.25">
      <c r="A60" s="33"/>
      <c r="B60" s="54">
        <v>54</v>
      </c>
      <c r="C60" s="55" t="s">
        <v>103</v>
      </c>
      <c r="D60" s="56">
        <v>1</v>
      </c>
      <c r="E60" s="57" t="s">
        <v>54</v>
      </c>
      <c r="F60" s="58" t="s">
        <v>136</v>
      </c>
      <c r="G60" s="59"/>
      <c r="H60" s="60">
        <f t="shared" si="9"/>
        <v>280</v>
      </c>
      <c r="I60" s="1">
        <v>280</v>
      </c>
      <c r="J60" s="146"/>
      <c r="K60" s="62">
        <f t="shared" si="12"/>
        <v>0</v>
      </c>
      <c r="L60" s="63" t="str">
        <f t="shared" si="13"/>
        <v xml:space="preserve"> </v>
      </c>
      <c r="M60" s="64"/>
      <c r="N60" s="65"/>
      <c r="O60" s="65"/>
      <c r="P60" s="111"/>
      <c r="Q60" s="111"/>
      <c r="R60" s="67"/>
      <c r="S60" s="65"/>
      <c r="T60" s="68"/>
    </row>
    <row r="61" spans="1:20" ht="20.25" customHeight="1" x14ac:dyDescent="0.25">
      <c r="A61" s="33"/>
      <c r="B61" s="54">
        <v>55</v>
      </c>
      <c r="C61" s="55" t="s">
        <v>137</v>
      </c>
      <c r="D61" s="56">
        <v>1</v>
      </c>
      <c r="E61" s="57" t="s">
        <v>32</v>
      </c>
      <c r="F61" s="58" t="s">
        <v>143</v>
      </c>
      <c r="G61" s="59"/>
      <c r="H61" s="60">
        <f t="shared" si="9"/>
        <v>10</v>
      </c>
      <c r="I61" s="1">
        <v>10</v>
      </c>
      <c r="J61" s="146"/>
      <c r="K61" s="62">
        <f t="shared" si="12"/>
        <v>0</v>
      </c>
      <c r="L61" s="63" t="str">
        <f t="shared" si="13"/>
        <v xml:space="preserve"> </v>
      </c>
      <c r="M61" s="64"/>
      <c r="N61" s="65"/>
      <c r="O61" s="65"/>
      <c r="P61" s="111"/>
      <c r="Q61" s="111"/>
      <c r="R61" s="67"/>
      <c r="S61" s="65"/>
      <c r="T61" s="68"/>
    </row>
    <row r="62" spans="1:20" ht="20.25" customHeight="1" x14ac:dyDescent="0.25">
      <c r="A62" s="33"/>
      <c r="B62" s="54">
        <v>56</v>
      </c>
      <c r="C62" s="55" t="s">
        <v>138</v>
      </c>
      <c r="D62" s="56">
        <v>1</v>
      </c>
      <c r="E62" s="57" t="s">
        <v>32</v>
      </c>
      <c r="F62" s="58" t="s">
        <v>144</v>
      </c>
      <c r="G62" s="59"/>
      <c r="H62" s="60">
        <f t="shared" si="9"/>
        <v>10</v>
      </c>
      <c r="I62" s="1">
        <v>10</v>
      </c>
      <c r="J62" s="146"/>
      <c r="K62" s="62">
        <f t="shared" si="12"/>
        <v>0</v>
      </c>
      <c r="L62" s="63" t="str">
        <f t="shared" si="13"/>
        <v xml:space="preserve"> </v>
      </c>
      <c r="M62" s="64"/>
      <c r="N62" s="65"/>
      <c r="O62" s="65"/>
      <c r="P62" s="111"/>
      <c r="Q62" s="111"/>
      <c r="R62" s="67"/>
      <c r="S62" s="65"/>
      <c r="T62" s="68"/>
    </row>
    <row r="63" spans="1:20" ht="20.25" customHeight="1" x14ac:dyDescent="0.25">
      <c r="A63" s="33"/>
      <c r="B63" s="54">
        <v>57</v>
      </c>
      <c r="C63" s="55" t="s">
        <v>139</v>
      </c>
      <c r="D63" s="56">
        <v>1</v>
      </c>
      <c r="E63" s="57" t="s">
        <v>32</v>
      </c>
      <c r="F63" s="58" t="s">
        <v>143</v>
      </c>
      <c r="G63" s="59"/>
      <c r="H63" s="60">
        <f t="shared" si="9"/>
        <v>10</v>
      </c>
      <c r="I63" s="1">
        <v>10</v>
      </c>
      <c r="J63" s="146"/>
      <c r="K63" s="62">
        <f t="shared" si="12"/>
        <v>0</v>
      </c>
      <c r="L63" s="63" t="str">
        <f t="shared" si="13"/>
        <v xml:space="preserve"> </v>
      </c>
      <c r="M63" s="64"/>
      <c r="N63" s="65"/>
      <c r="O63" s="65"/>
      <c r="P63" s="111"/>
      <c r="Q63" s="111"/>
      <c r="R63" s="67"/>
      <c r="S63" s="65"/>
      <c r="T63" s="68"/>
    </row>
    <row r="64" spans="1:20" ht="20.25" customHeight="1" x14ac:dyDescent="0.25">
      <c r="A64" s="33"/>
      <c r="B64" s="54">
        <v>58</v>
      </c>
      <c r="C64" s="55" t="s">
        <v>140</v>
      </c>
      <c r="D64" s="56">
        <v>1</v>
      </c>
      <c r="E64" s="57" t="s">
        <v>32</v>
      </c>
      <c r="F64" s="58" t="s">
        <v>143</v>
      </c>
      <c r="G64" s="59"/>
      <c r="H64" s="60">
        <f t="shared" si="9"/>
        <v>10</v>
      </c>
      <c r="I64" s="1">
        <v>10</v>
      </c>
      <c r="J64" s="146"/>
      <c r="K64" s="62">
        <f t="shared" si="12"/>
        <v>0</v>
      </c>
      <c r="L64" s="63" t="str">
        <f t="shared" si="13"/>
        <v xml:space="preserve"> </v>
      </c>
      <c r="M64" s="64"/>
      <c r="N64" s="65"/>
      <c r="O64" s="65"/>
      <c r="P64" s="111"/>
      <c r="Q64" s="111"/>
      <c r="R64" s="67"/>
      <c r="S64" s="65"/>
      <c r="T64" s="68"/>
    </row>
    <row r="65" spans="1:20" ht="20.25" customHeight="1" x14ac:dyDescent="0.25">
      <c r="A65" s="33"/>
      <c r="B65" s="54">
        <v>59</v>
      </c>
      <c r="C65" s="55" t="s">
        <v>141</v>
      </c>
      <c r="D65" s="56">
        <v>1</v>
      </c>
      <c r="E65" s="57" t="s">
        <v>32</v>
      </c>
      <c r="F65" s="58" t="s">
        <v>143</v>
      </c>
      <c r="G65" s="59"/>
      <c r="H65" s="60">
        <f t="shared" si="9"/>
        <v>10</v>
      </c>
      <c r="I65" s="1">
        <v>10</v>
      </c>
      <c r="J65" s="146"/>
      <c r="K65" s="62">
        <f t="shared" si="12"/>
        <v>0</v>
      </c>
      <c r="L65" s="63" t="str">
        <f t="shared" si="13"/>
        <v xml:space="preserve"> </v>
      </c>
      <c r="M65" s="64"/>
      <c r="N65" s="65"/>
      <c r="O65" s="65"/>
      <c r="P65" s="111"/>
      <c r="Q65" s="111"/>
      <c r="R65" s="67"/>
      <c r="S65" s="65"/>
      <c r="T65" s="68"/>
    </row>
    <row r="66" spans="1:20" ht="20.25" customHeight="1" thickBot="1" x14ac:dyDescent="0.3">
      <c r="A66" s="33"/>
      <c r="B66" s="113">
        <v>60</v>
      </c>
      <c r="C66" s="114" t="s">
        <v>142</v>
      </c>
      <c r="D66" s="115">
        <v>1</v>
      </c>
      <c r="E66" s="116" t="s">
        <v>32</v>
      </c>
      <c r="F66" s="117" t="s">
        <v>144</v>
      </c>
      <c r="G66" s="118"/>
      <c r="H66" s="119">
        <f t="shared" si="9"/>
        <v>10</v>
      </c>
      <c r="I66" s="4">
        <v>10</v>
      </c>
      <c r="J66" s="150"/>
      <c r="K66" s="120">
        <f t="shared" si="12"/>
        <v>0</v>
      </c>
      <c r="L66" s="121" t="str">
        <f t="shared" si="13"/>
        <v xml:space="preserve"> </v>
      </c>
      <c r="M66" s="122"/>
      <c r="N66" s="123"/>
      <c r="O66" s="123"/>
      <c r="P66" s="124"/>
      <c r="Q66" s="124"/>
      <c r="R66" s="125"/>
      <c r="S66" s="123"/>
      <c r="T66" s="126"/>
    </row>
    <row r="67" spans="1:20" ht="16.5" thickTop="1" thickBot="1" x14ac:dyDescent="0.3">
      <c r="C67" s="8"/>
      <c r="D67" s="8"/>
      <c r="E67" s="8"/>
      <c r="F67" s="8"/>
      <c r="G67" s="8"/>
      <c r="H67" s="8"/>
      <c r="K67" s="127"/>
    </row>
    <row r="68" spans="1:20" ht="60.75" customHeight="1" thickTop="1" thickBot="1" x14ac:dyDescent="0.3">
      <c r="B68" s="128" t="s">
        <v>9</v>
      </c>
      <c r="C68" s="128"/>
      <c r="D68" s="128"/>
      <c r="E68" s="128"/>
      <c r="F68" s="128"/>
      <c r="G68" s="22"/>
      <c r="H68" s="129"/>
      <c r="I68" s="130" t="s">
        <v>10</v>
      </c>
      <c r="J68" s="131" t="s">
        <v>11</v>
      </c>
      <c r="K68" s="132"/>
      <c r="L68" s="133"/>
      <c r="M68" s="134"/>
      <c r="N68" s="134"/>
      <c r="O68" s="134"/>
      <c r="P68" s="134"/>
      <c r="Q68" s="134"/>
      <c r="R68" s="134"/>
      <c r="S68" s="31"/>
      <c r="T68" s="135"/>
    </row>
    <row r="69" spans="1:20" ht="33" customHeight="1" thickTop="1" thickBot="1" x14ac:dyDescent="0.3">
      <c r="B69" s="136" t="s">
        <v>26</v>
      </c>
      <c r="C69" s="136"/>
      <c r="D69" s="136"/>
      <c r="E69" s="136"/>
      <c r="F69" s="136"/>
      <c r="G69" s="137"/>
      <c r="H69" s="138"/>
      <c r="I69" s="139">
        <f>SUM(H7:H66)</f>
        <v>22592</v>
      </c>
      <c r="J69" s="140">
        <f>SUM(K7:K66)</f>
        <v>0</v>
      </c>
      <c r="K69" s="141"/>
      <c r="L69" s="142"/>
      <c r="M69" s="134"/>
      <c r="N69" s="134"/>
      <c r="O69" s="134"/>
      <c r="P69" s="134"/>
      <c r="Q69" s="134"/>
      <c r="R69" s="134"/>
    </row>
    <row r="70" spans="1:20" ht="14.25" customHeight="1" thickTop="1" x14ac:dyDescent="0.25"/>
    <row r="71" spans="1:20" ht="14.25" customHeight="1" x14ac:dyDescent="0.25"/>
    <row r="72" spans="1:20" ht="14.25" customHeight="1" x14ac:dyDescent="0.25"/>
    <row r="73" spans="1:20" ht="14.25" customHeight="1" x14ac:dyDescent="0.25"/>
    <row r="74" spans="1:20" ht="14.25" customHeight="1" x14ac:dyDescent="0.25"/>
    <row r="75" spans="1:20" ht="14.25" customHeight="1" x14ac:dyDescent="0.25"/>
    <row r="76" spans="1:20" ht="14.25" customHeight="1" x14ac:dyDescent="0.25"/>
    <row r="77" spans="1:20" ht="14.25" customHeight="1" x14ac:dyDescent="0.25"/>
    <row r="78" spans="1:20" ht="14.25" customHeight="1" x14ac:dyDescent="0.25"/>
    <row r="79" spans="1:20" ht="14.25" customHeight="1" x14ac:dyDescent="0.25"/>
    <row r="80" spans="1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</sheetData>
  <sheetProtection algorithmName="SHA-512" hashValue="1cyokuhjwD0BNjYsdgP+Q5FBhlmFlawQyS2047WRqaMcjo1VKyX4ekgE8Zpp8zMzpB7Zzk0IZ8bofxJyFbXjbg==" saltValue="ZVNZj0aWVTQY5Eri22BEgQ==" spinCount="100000" sheet="1" objects="1" scenarios="1" selectLockedCells="1"/>
  <mergeCells count="23">
    <mergeCell ref="M47:M66"/>
    <mergeCell ref="N47:N66"/>
    <mergeCell ref="O47:O66"/>
    <mergeCell ref="P47:P66"/>
    <mergeCell ref="Q47:Q66"/>
    <mergeCell ref="S47:S66"/>
    <mergeCell ref="R47:R66"/>
    <mergeCell ref="T47:T66"/>
    <mergeCell ref="Q7:Q45"/>
    <mergeCell ref="R7:R45"/>
    <mergeCell ref="S7:S45"/>
    <mergeCell ref="T7:T45"/>
    <mergeCell ref="M7:M45"/>
    <mergeCell ref="N7:N45"/>
    <mergeCell ref="O7:O45"/>
    <mergeCell ref="P7:P45"/>
    <mergeCell ref="B69:F69"/>
    <mergeCell ref="J69:L69"/>
    <mergeCell ref="B68:F68"/>
    <mergeCell ref="B1:D1"/>
    <mergeCell ref="J68:L68"/>
    <mergeCell ref="G7:G45"/>
    <mergeCell ref="G47:G66"/>
  </mergeCells>
  <conditionalFormatting sqref="B7:B66">
    <cfRule type="containsBlanks" dxfId="23" priority="104">
      <formula>LEN(TRIM(B7))=0</formula>
    </cfRule>
  </conditionalFormatting>
  <conditionalFormatting sqref="B7:B66">
    <cfRule type="cellIs" dxfId="22" priority="98" operator="greaterThanOrEqual">
      <formula>1</formula>
    </cfRule>
  </conditionalFormatting>
  <conditionalFormatting sqref="L7:L66">
    <cfRule type="cellIs" dxfId="21" priority="95" operator="equal">
      <formula>"VYHOVUJE"</formula>
    </cfRule>
  </conditionalFormatting>
  <conditionalFormatting sqref="L7:L66">
    <cfRule type="cellIs" dxfId="20" priority="94" operator="equal">
      <formula>"NEVYHOVUJE"</formula>
    </cfRule>
  </conditionalFormatting>
  <conditionalFormatting sqref="J7">
    <cfRule type="containsBlanks" dxfId="19" priority="65">
      <formula>LEN(TRIM(J7))=0</formula>
    </cfRule>
  </conditionalFormatting>
  <conditionalFormatting sqref="J7">
    <cfRule type="notContainsBlanks" dxfId="18" priority="64">
      <formula>LEN(TRIM(J7))&gt;0</formula>
    </cfRule>
  </conditionalFormatting>
  <conditionalFormatting sqref="J7">
    <cfRule type="notContainsBlanks" dxfId="17" priority="63">
      <formula>LEN(TRIM(J7))&gt;0</formula>
    </cfRule>
  </conditionalFormatting>
  <conditionalFormatting sqref="J8:J66">
    <cfRule type="containsBlanks" dxfId="16" priority="62">
      <formula>LEN(TRIM(J8))=0</formula>
    </cfRule>
  </conditionalFormatting>
  <conditionalFormatting sqref="J8:J66">
    <cfRule type="notContainsBlanks" dxfId="15" priority="61">
      <formula>LEN(TRIM(J8))&gt;0</formula>
    </cfRule>
  </conditionalFormatting>
  <conditionalFormatting sqref="J8:J66">
    <cfRule type="notContainsBlanks" dxfId="14" priority="60">
      <formula>LEN(TRIM(J8))&gt;0</formula>
    </cfRule>
  </conditionalFormatting>
  <conditionalFormatting sqref="D7:D31">
    <cfRule type="containsBlanks" dxfId="13" priority="37">
      <formula>LEN(TRIM(D7))=0</formula>
    </cfRule>
  </conditionalFormatting>
  <conditionalFormatting sqref="D32:D36">
    <cfRule type="containsBlanks" dxfId="12" priority="36">
      <formula>LEN(TRIM(D32))=0</formula>
    </cfRule>
  </conditionalFormatting>
  <conditionalFormatting sqref="D37">
    <cfRule type="containsBlanks" dxfId="11" priority="20">
      <formula>LEN(TRIM(D37))=0</formula>
    </cfRule>
  </conditionalFormatting>
  <conditionalFormatting sqref="D38:D66">
    <cfRule type="containsBlanks" dxfId="10" priority="19">
      <formula>LEN(TRIM(D38))=0</formula>
    </cfRule>
  </conditionalFormatting>
  <conditionalFormatting sqref="G7">
    <cfRule type="containsBlanks" dxfId="9" priority="15">
      <formula>LEN(TRIM(G7))=0</formula>
    </cfRule>
  </conditionalFormatting>
  <conditionalFormatting sqref="G7">
    <cfRule type="containsBlanks" dxfId="8" priority="14">
      <formula>LEN(TRIM(G7))=0</formula>
    </cfRule>
  </conditionalFormatting>
  <conditionalFormatting sqref="G7">
    <cfRule type="notContainsBlanks" dxfId="7" priority="13">
      <formula>LEN(TRIM(G7))&gt;0</formula>
    </cfRule>
  </conditionalFormatting>
  <conditionalFormatting sqref="G7">
    <cfRule type="notContainsBlanks" dxfId="6" priority="12">
      <formula>LEN(TRIM(G7))&gt;0</formula>
    </cfRule>
  </conditionalFormatting>
  <conditionalFormatting sqref="G7">
    <cfRule type="notContainsBlanks" dxfId="5" priority="11">
      <formula>LEN(TRIM(G7))&gt;0</formula>
    </cfRule>
  </conditionalFormatting>
  <conditionalFormatting sqref="G46:G47">
    <cfRule type="containsBlanks" dxfId="4" priority="5">
      <formula>LEN(TRIM(G46))=0</formula>
    </cfRule>
  </conditionalFormatting>
  <conditionalFormatting sqref="G46:G47">
    <cfRule type="containsBlanks" dxfId="3" priority="4">
      <formula>LEN(TRIM(G46))=0</formula>
    </cfRule>
  </conditionalFormatting>
  <conditionalFormatting sqref="G46:G47">
    <cfRule type="notContainsBlanks" dxfId="2" priority="3">
      <formula>LEN(TRIM(G46))&gt;0</formula>
    </cfRule>
  </conditionalFormatting>
  <conditionalFormatting sqref="G46:G47">
    <cfRule type="notContainsBlanks" dxfId="1" priority="2">
      <formula>LEN(TRIM(G46))&gt;0</formula>
    </cfRule>
  </conditionalFormatting>
  <conditionalFormatting sqref="G46:G47">
    <cfRule type="notContainsBlanks" dxfId="0" priority="1">
      <formula>LEN(TRIM(G46))&gt;0</formula>
    </cfRule>
  </conditionalFormatting>
  <dataValidations count="1">
    <dataValidation type="list" showInputMessage="1" showErrorMessage="1" sqref="E7:E66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Kateřina Sekyrová</cp:lastModifiedBy>
  <cp:revision>1</cp:revision>
  <cp:lastPrinted>2022-04-21T07:54:26Z</cp:lastPrinted>
  <dcterms:created xsi:type="dcterms:W3CDTF">2014-03-05T12:43:32Z</dcterms:created>
  <dcterms:modified xsi:type="dcterms:W3CDTF">2022-04-22T06:42:39Z</dcterms:modified>
</cp:coreProperties>
</file>